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ublica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D59" i="3" s="1"/>
  <c r="C29" i="3"/>
  <c r="D25" i="3"/>
  <c r="C25" i="3"/>
  <c r="D15" i="3"/>
  <c r="C15" i="3"/>
  <c r="D12" i="3"/>
  <c r="C12" i="3"/>
  <c r="C59" i="3" l="1"/>
  <c r="D22" i="3"/>
  <c r="C22" i="3"/>
  <c r="D61" i="3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<sst xmlns="http://schemas.openxmlformats.org/spreadsheetml/2006/main" count="78" uniqueCount="62">
  <si>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</si>
  <si>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</si>
  <si>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</si>
  <si>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</si>
  <si>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</si>
  <si>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</si>
  <si>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</si>
  <si>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</si>
  <si>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</si>
  <si>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</si>
  <si>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</si>
  <si>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</si>
  <si>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</si>
  <si>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</si>
  <si>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</si>
  <si>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</si>
  <si>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</si>
  <si>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</si>
  <si>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</si>
  <si>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</si>
  <si>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</si>
  <si>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</si>
  <si>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</si>
  <si>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</si>
  <si>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</si>
  <si>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</si>
  <si>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</si>
  <si>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</si>
  <si>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</si>
  <si>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</si>
  <si>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</si>
  <si>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</si>
  <si>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</si>
  <si>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</si>
  <si>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</si>
  <si>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</si>
  <si>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</si>
  <si>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</si>
  <si>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</si>
  <si>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</si>
  <si>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</si>
  <si>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</si>
  <si>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</si>
  <si>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</si>
  <si>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</si>
  <si>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</si>
  <si>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</si>
  <si>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</si>
  <si>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</si>
  <si>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</si>
  <si>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</si>
  <si>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</si>
  <si>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</si>
  <si>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</si>
  <si>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</si>
  <si>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</si>
  <si>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Atarjea, Gto.
ESTADO DE ACTIVIDADES
DEL 1 DE ENERO AL 31 DE DICIEMBRE DEL 2021</t>
  </si>
  <si>
    <t>Bajo protesta de decir verdad declaramos que los Estados Financieros y sus notas, son razonablemente correctos y son responsabilidad del emisor.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</si>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</sst>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10" fillId="3" borderId="0" xfId="0" applyFont="1" applyFill="1" applyBorder="1" applyAlignment="1">
      <alignment vertical="top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0</xdr:row>
      <xdr:rowOff>723899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view="pageBreakPreview" topLeftCell="A12" zoomScale="85" zoomScaleNormal="100" zoomScaleSheetLayoutView="85" workbookViewId="0">
      <selection activeCell="G68" sqref="G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58.5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535454.48</v>
      </c>
      <c r="D4" s="28">
        <f>SUM(D5:D11)</f>
        <v>590394.24</v>
      </c>
      <c r="E4" s="31" t="s">
        <v>55</v>
      </c>
    </row>
    <row r="5" spans="1:5" x14ac:dyDescent="0.2">
      <c r="A5" s="19"/>
      <c r="B5" s="20" t="s">
        <v>1</v>
      </c>
      <c r="C5" s="29">
        <v>33962</v>
      </c>
      <c r="D5" s="30">
        <v>36884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45417.43</v>
      </c>
      <c r="D8" s="30">
        <v>40485.99</v>
      </c>
      <c r="E8" s="31">
        <v>4140</v>
      </c>
    </row>
    <row r="9" spans="1:5" x14ac:dyDescent="0.2">
      <c r="A9" s="19"/>
      <c r="B9" s="20" t="s">
        <v>47</v>
      </c>
      <c r="C9" s="29">
        <v>140381.04999999999</v>
      </c>
      <c r="D9" s="30">
        <v>168878.75</v>
      </c>
      <c r="E9" s="31">
        <v>4150</v>
      </c>
    </row>
    <row r="10" spans="1:5" x14ac:dyDescent="0.2">
      <c r="A10" s="19"/>
      <c r="B10" s="20" t="s">
        <v>48</v>
      </c>
      <c r="C10" s="29">
        <v>315694</v>
      </c>
      <c r="D10" s="30">
        <v>344145.5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79041262</v>
      </c>
      <c r="D12" s="28">
        <f>SUM(D13:D14)</f>
        <v>84554856.239999995</v>
      </c>
      <c r="E12" s="31" t="s">
        <v>55</v>
      </c>
    </row>
    <row r="13" spans="1:5" ht="22.5" x14ac:dyDescent="0.2">
      <c r="A13" s="19"/>
      <c r="B13" s="26" t="s">
        <v>51</v>
      </c>
      <c r="C13" s="29">
        <v>79041262</v>
      </c>
      <c r="D13" s="30">
        <v>84554856.239999995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79576716.480000004</v>
      </c>
      <c r="D22" s="3">
        <f>SUM(D4+D12+D15)</f>
        <v>85145250.479999989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35334166.210000001</v>
      </c>
      <c r="D25" s="28">
        <f>SUM(D26:D28)</f>
        <v>33285144.850000001</v>
      </c>
      <c r="E25" s="31" t="s">
        <v>55</v>
      </c>
    </row>
    <row r="26" spans="1:5" x14ac:dyDescent="0.2">
      <c r="A26" s="19"/>
      <c r="B26" s="20" t="s">
        <v>37</v>
      </c>
      <c r="C26" s="29">
        <v>17271325.050000001</v>
      </c>
      <c r="D26" s="30">
        <v>15341818.67</v>
      </c>
      <c r="E26" s="31">
        <v>5110</v>
      </c>
    </row>
    <row r="27" spans="1:5" x14ac:dyDescent="0.2">
      <c r="A27" s="19"/>
      <c r="B27" s="20" t="s">
        <v>16</v>
      </c>
      <c r="C27" s="29">
        <v>11047832.619999999</v>
      </c>
      <c r="D27" s="30">
        <v>9810446.4700000007</v>
      </c>
      <c r="E27" s="31">
        <v>5120</v>
      </c>
    </row>
    <row r="28" spans="1:5" x14ac:dyDescent="0.2">
      <c r="A28" s="19"/>
      <c r="B28" s="20" t="s">
        <v>17</v>
      </c>
      <c r="C28" s="29">
        <v>7015008.54</v>
      </c>
      <c r="D28" s="30">
        <v>8132879.71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16973285.870000001</v>
      </c>
      <c r="D29" s="28">
        <f>SUM(D30:D38)</f>
        <v>16015736.08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4088750.52</v>
      </c>
      <c r="D31" s="30">
        <v>3561704.6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12884535.35</v>
      </c>
      <c r="D33" s="30">
        <v>12454031.48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123600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123600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1338734.31</v>
      </c>
      <c r="D49" s="28">
        <f>SUM(D50:D55)</f>
        <v>2300440.58</v>
      </c>
      <c r="E49" s="31" t="s">
        <v>55</v>
      </c>
    </row>
    <row r="50" spans="1:9" x14ac:dyDescent="0.2">
      <c r="A50" s="19"/>
      <c r="B50" s="20" t="s">
        <v>31</v>
      </c>
      <c r="C50" s="29">
        <v>1338734.31</v>
      </c>
      <c r="D50" s="30">
        <v>2300440.58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53646186.390000001</v>
      </c>
      <c r="D59" s="3">
        <f>SUM(D56+D49+D43+D39+D29+D25)</f>
        <v>51724921.510000005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25930530.090000004</v>
      </c>
      <c r="D61" s="28">
        <f>D22-D59</f>
        <v>33420328.969999984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12" x14ac:dyDescent="0.2">
      <c r="B63" s="38" t="s">
        <v>57</v>
      </c>
      <c r="C63" s="1"/>
      <c r="D63" s="1"/>
      <c r="E63" s="1"/>
      <c r="F63" s="1"/>
      <c r="G63" s="1"/>
      <c r="H63" s="1"/>
      <c r="I63" s="1"/>
    </row>
    <row r="69" spans="2:4" x14ac:dyDescent="0.2">
      <c r="B69" s="39" t="s">
        <v>58</v>
      </c>
      <c r="C69" s="40" t="s">
        <v>59</v>
      </c>
      <c r="D69" s="40"/>
    </row>
    <row r="70" spans="2:4" x14ac:dyDescent="0.2">
      <c r="B70" s="39" t="s">
        <v>60</v>
      </c>
      <c r="C70" s="40" t="s">
        <v>61</v>
      </c>
      <c r="D70" s="40"/>
    </row>
  </sheetData>
  <sheetProtection formatCells="0" formatColumns="0" formatRows="0" autoFilter="0"/>
  <mergeCells count="4">
    <mergeCell ref="A1:D1"/>
    <mergeCell ref="A12:B12"/>
    <mergeCell ref="C69:D69"/>
    <mergeCell ref="C70:D70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2018-03-04T05:17:13Z</cp:lastPrinted>
  <dcterms:created xsi:type="dcterms:W3CDTF">2012-12-11T20:29:16Z</dcterms:created>
  <dcterms:modified xsi:type="dcterms:W3CDTF">2022-03-09T14:16:40Z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