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44525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<sst xmlns="http://schemas.openxmlformats.org/spreadsheetml/2006/main" count="31" uniqueCount="31">
  <si>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</si>
  <si>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</si>
  <si>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</si>
  <si>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</si>
  <si>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</si>
  <si>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</si>
  <si>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</si>
  <si>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</si>
  <si>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</si>
  <si>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</si>
  <si>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</si>
  <si>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</si>
  <si>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</si>
  <si>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</si>
  <si>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</si>
  <si>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</si>
  <si>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</si>
  <si>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</si>
  <si>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</si>
  <si>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</si>
  <si>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</si>
  <si>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</si>
  <si>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</si>
  <si>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</si>
  <si>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</si>
  <si>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</si>
  <si>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ATARJEA, GTO.
ESTADO ANALÍTICO DEL ACTIVO
Del 1 de Enero al AL 31 DE DICIEMBRE DEL 2019</t>
  </si>
  <si>
    <t>Maria Elena Ramos Loyola</t>
  </si>
  <si>
    <t>Presidente Municipal</t>
  </si>
  <si>
    <t>C.P. Celina Lopez Martinez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</si>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</sst>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1123950</xdr:colOff>
      <xdr:row>0</xdr:row>
      <xdr:rowOff>676275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topLeftCell="A16" zoomScaleNormal="100" workbookViewId="0">
      <selection activeCell="E40" sqref="E40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54.75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90056511.370000005</v>
      </c>
      <c r="D4" s="13">
        <f>SUM(D6+D15)</f>
        <v>144315910.33000001</v>
      </c>
      <c r="E4" s="13">
        <f>SUM(E6+E15)</f>
        <v>120680765.84</v>
      </c>
      <c r="F4" s="13">
        <f>SUM(F6+F15)</f>
        <v>113691655.86000001</v>
      </c>
      <c r="G4" s="13">
        <f>SUM(G6+G15)</f>
        <v>23635144.49000001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18316803.630000003</v>
      </c>
      <c r="D6" s="13">
        <f>SUM(D7:D13)</f>
        <v>115881945.29000001</v>
      </c>
      <c r="E6" s="13">
        <f>SUM(E7:E13)</f>
        <v>115527230.22</v>
      </c>
      <c r="F6" s="13">
        <f>SUM(F7:F13)</f>
        <v>18671518.700000003</v>
      </c>
      <c r="G6" s="18">
        <f>SUM(G7:G13)</f>
        <v>354715.07000000309</v>
      </c>
    </row>
    <row r="7" spans="1:7" x14ac:dyDescent="0.2">
      <c r="A7" s="3">
        <v>1110</v>
      </c>
      <c r="B7" s="7" t="s">
        <v>9</v>
      </c>
      <c r="C7" s="18">
        <v>13024066.23</v>
      </c>
      <c r="D7" s="18">
        <v>104727276.51000001</v>
      </c>
      <c r="E7" s="18">
        <v>102945804.87</v>
      </c>
      <c r="F7" s="18">
        <f>C7+D7-E7</f>
        <v>14805537.870000005</v>
      </c>
      <c r="G7" s="18">
        <f t="shared" ref="G7:G13" si="0">F7-C7</f>
        <v>1781471.6400000043</v>
      </c>
    </row>
    <row r="8" spans="1:7" x14ac:dyDescent="0.2">
      <c r="A8" s="3">
        <v>1120</v>
      </c>
      <c r="B8" s="7" t="s">
        <v>10</v>
      </c>
      <c r="C8" s="18">
        <v>2125491.66</v>
      </c>
      <c r="D8" s="18">
        <v>4314110.51</v>
      </c>
      <c r="E8" s="18">
        <v>4217619.9400000004</v>
      </c>
      <c r="F8" s="18">
        <f t="shared" ref="F8:F13" si="1">C8+D8-E8</f>
        <v>2221982.2299999995</v>
      </c>
      <c r="G8" s="18">
        <f t="shared" si="0"/>
        <v>96490.569999999367</v>
      </c>
    </row>
    <row r="9" spans="1:7" x14ac:dyDescent="0.2">
      <c r="A9" s="3">
        <v>1130</v>
      </c>
      <c r="B9" s="7" t="s">
        <v>11</v>
      </c>
      <c r="C9" s="18">
        <v>3167245.74</v>
      </c>
      <c r="D9" s="18">
        <v>6840558.2699999996</v>
      </c>
      <c r="E9" s="18">
        <v>8363805.4100000001</v>
      </c>
      <c r="F9" s="18">
        <f t="shared" si="1"/>
        <v>1643998.5999999996</v>
      </c>
      <c r="G9" s="18">
        <f t="shared" si="0"/>
        <v>-1523247.1400000006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71739707.74000001</v>
      </c>
      <c r="D15" s="13">
        <f>SUM(D16:D24)</f>
        <v>28433965.039999999</v>
      </c>
      <c r="E15" s="13">
        <f>SUM(E16:E24)</f>
        <v>5153535.62</v>
      </c>
      <c r="F15" s="13">
        <f>SUM(F16:F24)</f>
        <v>95020137.160000011</v>
      </c>
      <c r="G15" s="13">
        <f>SUM(G16:G24)</f>
        <v>23280429.420000006</v>
      </c>
    </row>
    <row r="16" spans="1:7" x14ac:dyDescent="0.2">
      <c r="A16" s="3">
        <v>1210</v>
      </c>
      <c r="B16" s="7" t="s">
        <v>15</v>
      </c>
      <c r="C16" s="18">
        <v>-728932.04</v>
      </c>
      <c r="D16" s="18">
        <v>0</v>
      </c>
      <c r="E16" s="18">
        <v>234823.67999999999</v>
      </c>
      <c r="F16" s="18">
        <f>C16+D16-E16</f>
        <v>-963755.72</v>
      </c>
      <c r="G16" s="18">
        <f t="shared" ref="G16:G24" si="2">F16-C16</f>
        <v>-234823.67999999993</v>
      </c>
    </row>
    <row r="17" spans="1:8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8" x14ac:dyDescent="0.2">
      <c r="A18" s="3">
        <v>1230</v>
      </c>
      <c r="B18" s="7" t="s">
        <v>17</v>
      </c>
      <c r="C18" s="19">
        <v>57612250.579999998</v>
      </c>
      <c r="D18" s="19">
        <v>23689049.07</v>
      </c>
      <c r="E18" s="19">
        <v>2605380.61</v>
      </c>
      <c r="F18" s="19">
        <f t="shared" si="3"/>
        <v>78695919.040000007</v>
      </c>
      <c r="G18" s="19">
        <f t="shared" si="2"/>
        <v>21083668.460000008</v>
      </c>
    </row>
    <row r="19" spans="1:8" x14ac:dyDescent="0.2">
      <c r="A19" s="3">
        <v>1240</v>
      </c>
      <c r="B19" s="7" t="s">
        <v>18</v>
      </c>
      <c r="C19" s="18">
        <v>16994840.890000001</v>
      </c>
      <c r="D19" s="18">
        <v>4114507.86</v>
      </c>
      <c r="E19" s="18">
        <v>4660.1899999999996</v>
      </c>
      <c r="F19" s="18">
        <f t="shared" si="3"/>
        <v>21104688.559999999</v>
      </c>
      <c r="G19" s="18">
        <f t="shared" si="2"/>
        <v>4109847.6699999981</v>
      </c>
    </row>
    <row r="20" spans="1:8" x14ac:dyDescent="0.2">
      <c r="A20" s="3">
        <v>1250</v>
      </c>
      <c r="B20" s="7" t="s">
        <v>19</v>
      </c>
      <c r="C20" s="18">
        <v>26680</v>
      </c>
      <c r="D20" s="18">
        <v>86130</v>
      </c>
      <c r="E20" s="18">
        <v>0</v>
      </c>
      <c r="F20" s="18">
        <f t="shared" si="3"/>
        <v>112810</v>
      </c>
      <c r="G20" s="18">
        <f t="shared" si="2"/>
        <v>86130</v>
      </c>
    </row>
    <row r="21" spans="1:8" x14ac:dyDescent="0.2">
      <c r="A21" s="3">
        <v>1260</v>
      </c>
      <c r="B21" s="7" t="s">
        <v>20</v>
      </c>
      <c r="C21" s="18">
        <v>-5980815.46</v>
      </c>
      <c r="D21" s="18">
        <v>0</v>
      </c>
      <c r="E21" s="18">
        <v>2192708.14</v>
      </c>
      <c r="F21" s="18">
        <f t="shared" si="3"/>
        <v>-8173523.5999999996</v>
      </c>
      <c r="G21" s="18">
        <f t="shared" si="2"/>
        <v>-2192708.1399999997</v>
      </c>
    </row>
    <row r="22" spans="1:8" x14ac:dyDescent="0.2">
      <c r="A22" s="3">
        <v>1270</v>
      </c>
      <c r="B22" s="7" t="s">
        <v>21</v>
      </c>
      <c r="C22" s="18">
        <v>3815683.77</v>
      </c>
      <c r="D22" s="18">
        <v>544278.11</v>
      </c>
      <c r="E22" s="18">
        <v>115963</v>
      </c>
      <c r="F22" s="18">
        <f t="shared" si="3"/>
        <v>4243998.88</v>
      </c>
      <c r="G22" s="18">
        <f t="shared" si="2"/>
        <v>428315.10999999987</v>
      </c>
    </row>
    <row r="23" spans="1:8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8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8" x14ac:dyDescent="0.2">
      <c r="A25" s="16"/>
      <c r="B25" s="6"/>
      <c r="C25" s="14"/>
      <c r="D25" s="14"/>
      <c r="E25" s="14"/>
      <c r="F25" s="14"/>
      <c r="G25" s="14"/>
    </row>
    <row r="26" spans="1:8" x14ac:dyDescent="0.2">
      <c r="B26" s="23" t="s">
        <v>25</v>
      </c>
      <c r="C26" s="23"/>
      <c r="D26" s="23"/>
      <c r="E26" s="23"/>
      <c r="F26" s="23"/>
      <c r="G26" s="23"/>
    </row>
    <row r="30" spans="1:8" x14ac:dyDescent="0.2">
      <c r="B30" s="24" t="s">
        <v>27</v>
      </c>
      <c r="C30" s="25"/>
      <c r="D30" s="26"/>
      <c r="E30" s="26"/>
      <c r="F30" s="26"/>
      <c r="G30" s="26"/>
      <c r="H30" s="26"/>
    </row>
    <row r="31" spans="1:8" x14ac:dyDescent="0.2">
      <c r="B31" s="24" t="s">
        <v>28</v>
      </c>
      <c r="C31" s="25"/>
      <c r="D31" s="26"/>
      <c r="E31" s="26"/>
      <c r="F31" s="27" t="s">
        <v>29</v>
      </c>
      <c r="G31" s="27"/>
      <c r="H31" s="27"/>
    </row>
    <row r="32" spans="1:8" x14ac:dyDescent="0.2">
      <c r="B32" s="25"/>
      <c r="C32" s="25"/>
      <c r="D32" s="26"/>
      <c r="E32" s="26"/>
      <c r="F32" s="27" t="s">
        <v>30</v>
      </c>
      <c r="G32" s="27"/>
      <c r="H32" s="27"/>
    </row>
  </sheetData>
  <sheetProtection formatCells="0" formatColumns="0" formatRows="0" autoFilter="0"/>
  <mergeCells count="4">
    <mergeCell ref="A1:G1"/>
    <mergeCell ref="B26:G26"/>
    <mergeCell ref="F31:H31"/>
    <mergeCell ref="F32:H32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2018-03-08T18:40:55Z</cp:lastPrinted>
  <dcterms:created xsi:type="dcterms:W3CDTF">2014-02-09T04:04:15Z</dcterms:created>
  <dcterms:modified xsi:type="dcterms:W3CDTF">2020-04-22T21:29:06Z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