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F13" i="1"/>
  <c r="F12" i="1"/>
  <c r="F11" i="1"/>
  <c r="I11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F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G37" i="1"/>
  <c r="E37" i="1"/>
  <c r="D37" i="1"/>
  <c r="F19" i="1"/>
  <c r="F37" i="1" s="1"/>
  <c r="I19" i="1"/>
  <c r="I10" i="1"/>
  <c r="I7" i="1"/>
  <c r="I37" i="1" l="1"/>
</calcChain>
</file>

<file path=xl/sharedStrings.xml><?xml version="1.0" encoding="utf-8"?>
<sst xmlns="http://schemas.openxmlformats.org/spreadsheetml/2006/main" count="69" uniqueCount="69">
  <si>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</si>
  <si>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</si>
  <si>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</si>
  <si>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</si>
  <si>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</si>
  <si>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</si>
  <si>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</si>
  <si>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</si>
  <si>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</si>
  <si>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</si>
  <si>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</si>
  <si>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</si>
  <si>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</si>
  <si>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</si>
  <si>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</si>
  <si>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</si>
  <si>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</si>
  <si>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</si>
  <si>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</si>
  <si>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</si>
  <si>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</si>
  <si>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</si>
  <si>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</si>
  <si>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</si>
  <si>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</si>
  <si>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</si>
  <si>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</si>
  <si>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</si>
  <si>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</si>
  <si>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</si>
  <si>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</si>
  <si>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</si>
  <si>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</si>
  <si>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</si>
  <si>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</si>
  <si>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</si>
  <si>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</si>
  <si>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</si>
  <si>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</si>
  <si>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</si>
  <si>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</si>
  <si>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</si>
  <si>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</si>
  <si>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</si>
  <si>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</si>
  <si>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</si>
  <si>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</si>
  <si>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</si>
  <si>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</si>
  <si>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</si>
  <si>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</si>
  <si>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</si>
  <si>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</si>
  <si>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</si>
  <si>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</si>
  <si>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</si>
  <si>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</si>
  <si>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</si>
  <si>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</si>
  <si>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</si>
  <si>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</si>
  <si>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</si>
  <si>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</si>
  <si>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</si>
  <si>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ATARJEA, GTO.
GASTO POR CATEGORÍA PROGRAMÁTICA
Del 1 de Enero al AL 31 DE DICIEMBRE DEL 2019</t>
  </si>
  <si>
    <t>Maria Elena Ramos Loyola</t>
  </si>
  <si>
    <t>Presidente Municipal</t>
  </si>
  <si>
    <t>C.P. Celina Lopez Martinez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</si>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</sst>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0</xdr:row>
      <xdr:rowOff>676275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activeCell="C9" sqref="C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4.75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77098874.890000001</v>
      </c>
      <c r="E10" s="18">
        <f>SUM(E11:E18)</f>
        <v>45064577.400000006</v>
      </c>
      <c r="F10" s="18">
        <f t="shared" ref="F10:I10" si="1">SUM(F11:F18)</f>
        <v>122163452.28999999</v>
      </c>
      <c r="G10" s="18">
        <f t="shared" si="1"/>
        <v>74844036.929999992</v>
      </c>
      <c r="H10" s="18">
        <f t="shared" si="1"/>
        <v>70812995.689999998</v>
      </c>
      <c r="I10" s="18">
        <f t="shared" si="1"/>
        <v>47319415.359999999</v>
      </c>
    </row>
    <row r="11" spans="1:9" x14ac:dyDescent="0.2">
      <c r="A11" s="27" t="s">
        <v>46</v>
      </c>
      <c r="B11" s="9"/>
      <c r="C11" s="3" t="s">
        <v>4</v>
      </c>
      <c r="D11" s="19">
        <v>76821246.959999993</v>
      </c>
      <c r="E11" s="19">
        <v>-5642372.1600000001</v>
      </c>
      <c r="F11" s="19">
        <f t="shared" ref="F11:F18" si="2">D11+E11</f>
        <v>71178874.799999997</v>
      </c>
      <c r="G11" s="19">
        <v>47395623.119999997</v>
      </c>
      <c r="H11" s="19">
        <v>47200347.119999997</v>
      </c>
      <c r="I11" s="19">
        <f t="shared" ref="I11:I18" si="3">F11-G11</f>
        <v>23783251.68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277627.93</v>
      </c>
      <c r="E18" s="19">
        <v>50706949.560000002</v>
      </c>
      <c r="F18" s="19">
        <f t="shared" si="2"/>
        <v>50984577.490000002</v>
      </c>
      <c r="G18" s="19">
        <v>27448413.809999999</v>
      </c>
      <c r="H18" s="19">
        <v>23612648.57</v>
      </c>
      <c r="I18" s="19">
        <f t="shared" si="3"/>
        <v>23536163.680000003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653928.02</v>
      </c>
      <c r="E19" s="18">
        <f>SUM(E20:E22)</f>
        <v>-178800</v>
      </c>
      <c r="F19" s="18">
        <f t="shared" ref="F19:I19" si="4">SUM(F20:F22)</f>
        <v>475128.02</v>
      </c>
      <c r="G19" s="18">
        <f t="shared" si="4"/>
        <v>399209.71</v>
      </c>
      <c r="H19" s="18">
        <f t="shared" si="4"/>
        <v>399209.71</v>
      </c>
      <c r="I19" s="18">
        <f t="shared" si="4"/>
        <v>75918.31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653928.02</v>
      </c>
      <c r="E21" s="19">
        <v>-178800</v>
      </c>
      <c r="F21" s="19">
        <f t="shared" si="5"/>
        <v>475128.02</v>
      </c>
      <c r="G21" s="19">
        <v>399209.71</v>
      </c>
      <c r="H21" s="19">
        <v>399209.71</v>
      </c>
      <c r="I21" s="19">
        <f t="shared" si="6"/>
        <v>75918.31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77752802.909999996</v>
      </c>
      <c r="E37" s="24">
        <f t="shared" ref="E37:I37" si="16">SUM(E7+E10+E19+E23+E26+E31)</f>
        <v>44885777.400000006</v>
      </c>
      <c r="F37" s="24">
        <f t="shared" si="16"/>
        <v>122638580.30999999</v>
      </c>
      <c r="G37" s="24">
        <f t="shared" si="16"/>
        <v>75243246.639999986</v>
      </c>
      <c r="H37" s="24">
        <f t="shared" si="16"/>
        <v>71212205.399999991</v>
      </c>
      <c r="I37" s="24">
        <f t="shared" si="16"/>
        <v>47395333.670000002</v>
      </c>
    </row>
    <row r="43" spans="1:9" x14ac:dyDescent="0.2">
      <c r="C43" s="42" t="s">
        <v>65</v>
      </c>
      <c r="D43" s="43"/>
      <c r="E43" s="44"/>
      <c r="F43" s="44"/>
      <c r="G43" s="44"/>
      <c r="H43" s="44"/>
      <c r="I43" s="44"/>
    </row>
    <row r="44" spans="1:9" x14ac:dyDescent="0.2">
      <c r="C44" s="42" t="s">
        <v>66</v>
      </c>
      <c r="D44" s="43"/>
      <c r="E44" s="44"/>
      <c r="F44" s="44"/>
      <c r="G44" s="45" t="s">
        <v>67</v>
      </c>
      <c r="H44" s="45"/>
      <c r="I44" s="45"/>
    </row>
    <row r="45" spans="1:9" x14ac:dyDescent="0.2">
      <c r="C45" s="43"/>
      <c r="D45" s="43"/>
      <c r="E45" s="44"/>
      <c r="F45" s="44"/>
      <c r="G45" s="45" t="s">
        <v>68</v>
      </c>
      <c r="H45" s="45"/>
      <c r="I45" s="45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6">
    <mergeCell ref="G45:I45"/>
    <mergeCell ref="D2:H2"/>
    <mergeCell ref="I2:I3"/>
    <mergeCell ref="A1:I1"/>
    <mergeCell ref="A2:C4"/>
    <mergeCell ref="G44:I4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2020-04-22T21:39:21Z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