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H31" i="4" s="1"/>
  <c r="H39" i="4" s="1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H16" i="4" s="1"/>
  <c r="E12" i="4"/>
  <c r="E16" i="4" s="1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31" i="4" l="1"/>
  <c r="E39" i="4" s="1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<sst xmlns="http://schemas.openxmlformats.org/spreadsheetml/2006/main" count="98" uniqueCount="50">
  <si>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</si>
  <si>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</si>
  <si>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</si>
  <si>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</si>
  <si>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</si>
  <si>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</si>
  <si>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</si>
  <si>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</si>
  <si>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</si>
  <si>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</si>
  <si>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</si>
  <si>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</si>
  <si>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</si>
  <si>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</si>
  <si>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</si>
  <si>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</si>
  <si>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</si>
  <si>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</si>
  <si>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</si>
  <si>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</si>
  <si>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</si>
  <si>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</si>
  <si>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</si>
  <si>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</si>
  <si>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</si>
  <si>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</si>
  <si>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</si>
  <si>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</si>
  <si>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</si>
  <si>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</si>
  <si>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</si>
  <si>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</si>
  <si>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</si>
  <si>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</si>
  <si>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</si>
  <si>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</si>
  <si>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</si>
  <si>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</si>
  <si>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</si>
  <si>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</si>
  <si>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</si>
  <si>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</si>
  <si>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</si>
  <si>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</si>
  <si>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</si>
  <si>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</si>
  <si>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</si>
  <si>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</si>
  <si>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</si>
  <si>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PARA EL DESARROLLO INTEGRAL DE LA FAMILIA DEL MUNICIPIO DE ATARJEA
ESTADO ANALÍTICO DE INGRESOS
DEL 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</si>
</sst>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  <numFmt numFmtId="167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Normal="100" workbookViewId="0">
      <selection activeCell="C5" sqref="C5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109188</v>
      </c>
      <c r="D12" s="22">
        <v>223145.62</v>
      </c>
      <c r="E12" s="22">
        <f t="shared" si="2"/>
        <v>332333.62</v>
      </c>
      <c r="F12" s="22">
        <v>307129.12</v>
      </c>
      <c r="G12" s="22">
        <v>307129.12</v>
      </c>
      <c r="H12" s="22">
        <f t="shared" si="3"/>
        <v>197941.12</v>
      </c>
      <c r="I12" s="45" t="s">
        <v>43</v>
      </c>
    </row>
    <row r="13" spans="1:9" ht="22.5" x14ac:dyDescent="0.2">
      <c r="A13" s="40"/>
      <c r="B13" s="43" t="s">
        <v>26</v>
      </c>
      <c r="C13" s="22">
        <v>4601000</v>
      </c>
      <c r="D13" s="22">
        <v>0</v>
      </c>
      <c r="E13" s="22">
        <f t="shared" si="2"/>
        <v>4601000</v>
      </c>
      <c r="F13" s="22">
        <v>3967976.94</v>
      </c>
      <c r="G13" s="22">
        <v>3967976.94</v>
      </c>
      <c r="H13" s="22">
        <f t="shared" si="3"/>
        <v>-633023.06000000006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1153236.3899999999</v>
      </c>
      <c r="E14" s="22">
        <f t="shared" ref="E14" si="4">C14+D14</f>
        <v>1153236.3899999999</v>
      </c>
      <c r="F14" s="22">
        <v>1184958.76</v>
      </c>
      <c r="G14" s="22">
        <v>1184958.76</v>
      </c>
      <c r="H14" s="22">
        <f t="shared" ref="H14" si="5">G14-C14</f>
        <v>1184958.76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4710188</v>
      </c>
      <c r="D16" s="23">
        <f t="shared" ref="D16:H16" si="6">SUM(D5:D14)</f>
        <v>1376382.0099999998</v>
      </c>
      <c r="E16" s="23">
        <f t="shared" si="6"/>
        <v>6086570.0099999998</v>
      </c>
      <c r="F16" s="23">
        <f t="shared" si="6"/>
        <v>5460064.8199999994</v>
      </c>
      <c r="G16" s="11">
        <f t="shared" si="6"/>
        <v>5460064.8199999994</v>
      </c>
      <c r="H16" s="12">
        <f t="shared" si="6"/>
        <v>749876.82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4710188</v>
      </c>
      <c r="D31" s="26">
        <f t="shared" si="14"/>
        <v>223145.62</v>
      </c>
      <c r="E31" s="26">
        <f t="shared" si="14"/>
        <v>4933333.62</v>
      </c>
      <c r="F31" s="26">
        <f t="shared" si="14"/>
        <v>4275106.0599999996</v>
      </c>
      <c r="G31" s="26">
        <f t="shared" si="14"/>
        <v>4275106.0599999996</v>
      </c>
      <c r="H31" s="26">
        <f t="shared" si="14"/>
        <v>-435081.94000000041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4710188</v>
      </c>
      <c r="D35" s="25">
        <v>223145.62</v>
      </c>
      <c r="E35" s="25">
        <f>C35+D35</f>
        <v>4933333.62</v>
      </c>
      <c r="F35" s="25">
        <v>4275106.0599999996</v>
      </c>
      <c r="G35" s="25">
        <v>4275106.0599999996</v>
      </c>
      <c r="H35" s="25">
        <f t="shared" ref="H35" si="16">G35-C35</f>
        <v>-435081.94000000041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1153236.3899999999</v>
      </c>
      <c r="E37" s="26">
        <f t="shared" si="17"/>
        <v>1153236.3899999999</v>
      </c>
      <c r="F37" s="26">
        <f t="shared" si="17"/>
        <v>1184958.76</v>
      </c>
      <c r="G37" s="26">
        <f t="shared" si="17"/>
        <v>1184958.76</v>
      </c>
      <c r="H37" s="26">
        <f t="shared" si="17"/>
        <v>1184958.76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1153236.3899999999</v>
      </c>
      <c r="E38" s="25">
        <f>C38+D38</f>
        <v>1153236.3899999999</v>
      </c>
      <c r="F38" s="25">
        <v>1184958.76</v>
      </c>
      <c r="G38" s="25">
        <v>1184958.76</v>
      </c>
      <c r="H38" s="25">
        <f>G38-C38</f>
        <v>1184958.76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4710188</v>
      </c>
      <c r="D39" s="23">
        <f t="shared" ref="D39:H39" si="18">SUM(D37+D31+D21)</f>
        <v>1376382.0099999998</v>
      </c>
      <c r="E39" s="23">
        <f t="shared" si="18"/>
        <v>6086570.0099999998</v>
      </c>
      <c r="F39" s="23">
        <f t="shared" si="18"/>
        <v>5460064.8199999994</v>
      </c>
      <c r="G39" s="23">
        <f t="shared" si="18"/>
        <v>5460064.8199999994</v>
      </c>
      <c r="H39" s="12">
        <f t="shared" si="18"/>
        <v>749876.8199999996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2019-04-05T21:16:20Z</cp:lastPrinted>
  <dcterms:created xsi:type="dcterms:W3CDTF">2012-12-11T20:48:19Z</dcterms:created>
  <dcterms:modified xsi:type="dcterms:W3CDTF">2020-04-23T19:25:19Z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