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ublica 2023\"/>
    </mc:Choice>
  </mc:AlternateContent>
  <bookViews>
    <workbookView xWindow="0" yWindow="0" windowWidth="28800" windowHeight="12135"/>
  </bookViews>
  <sheets>
    <sheet name="GCP" sheetId="1" r:id="rId1"/>
  </sheets>
  <definedNames>
    <definedName name="_xlnm.Print_Area" localSheetId="0">GCP!$A$1:$G$51</definedName>
  </definedName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F35" i="1" s="1"/>
  <c r="E6" i="1"/>
  <c r="C25" i="1"/>
  <c r="C22" i="1"/>
  <c r="C18" i="1"/>
  <c r="C9" i="1"/>
  <c r="C6" i="1"/>
  <c r="B25" i="1"/>
  <c r="B22" i="1"/>
  <c r="B18" i="1"/>
  <c r="B9" i="1"/>
  <c r="B6" i="1"/>
  <c r="B35" i="1" l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<sst xmlns="http://schemas.openxmlformats.org/spreadsheetml/2006/main" count="68" uniqueCount="68">
  <si>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</si>
  <si>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</si>
  <si>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</si>
  <si>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</si>
  <si>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</si>
  <si>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</si>
  <si>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</si>
  <si>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</si>
  <si>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</si>
  <si>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</si>
  <si>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</si>
  <si>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</si>
  <si>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</si>
  <si>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</si>
  <si>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</si>
  <si>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</si>
  <si>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</si>
  <si>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</si>
  <si>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</si>
  <si>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</si>
  <si>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</si>
  <si>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</si>
  <si>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</si>
  <si>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</si>
  <si>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</si>
  <si>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</si>
  <si>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</si>
  <si>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</si>
  <si>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</si>
  <si>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</si>
  <si>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</si>
  <si>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</si>
  <si>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</si>
  <si>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</si>
  <si>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</si>
  <si>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</si>
  <si>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</si>
  <si>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</si>
  <si>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</si>
  <si>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</si>
  <si>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</si>
  <si>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</si>
  <si>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</si>
  <si>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</si>
  <si>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</si>
  <si>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</si>
  <si>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</si>
  <si>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</si>
  <si>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</si>
  <si>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</si>
  <si>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</si>
  <si>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</si>
  <si>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</si>
  <si>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</si>
  <si>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</si>
  <si>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</si>
  <si>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</si>
  <si>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</si>
  <si>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</si>
  <si>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</si>
  <si>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</si>
  <si>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</si>
  <si>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</si>
  <si>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Atarjea, Gto.
Gasto por Categoría Programática
Del 1 de Enero al 31 de Diciembre de 2023</t>
  </si>
  <si>
    <t>Maria Elena Ramos Loyola</t>
  </si>
  <si>
    <t>Presidenta Municipal</t>
  </si>
  <si>
    <t>C.P. Celina Lopez Martinez</t>
  </si>
  <si>
    <t xml:space="preserve">Tesorera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</si>
</sst>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6" fillId="2" borderId="1" xfId="9" applyFont="1" applyFill="1" applyBorder="1" applyAlignment="1">
      <alignment horizontal="center" vertic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4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NumberFormat="1" applyFont="1" applyFill="1" applyBorder="1" applyAlignment="1">
      <alignment horizontal="center" vertical="center" wrapText="1"/>
    </xf>
    <xf numFmtId="0" fontId="6" fillId="0" borderId="0" xfId="9" applyFont="1" applyFill="1" applyBorder="1" applyAlignment="1" applyProtection="1"/>
    <xf numFmtId="4" fontId="6" fillId="0" borderId="10" xfId="0" applyNumberFormat="1" applyFont="1" applyFill="1" applyBorder="1" applyAlignment="1" applyProtection="1">
      <alignment horizontal="right"/>
      <protection locked="0"/>
    </xf>
    <xf numFmtId="0" fontId="6" fillId="0" borderId="0" xfId="8" applyFont="1" applyFill="1" applyBorder="1" applyAlignment="1" applyProtection="1">
      <alignment horizontal="left" vertical="top" indent="1"/>
      <protection hidden="1"/>
    </xf>
    <xf numFmtId="4" fontId="6" fillId="0" borderId="10" xfId="0" applyNumberFormat="1" applyFont="1" applyFill="1" applyBorder="1" applyProtection="1">
      <protection locked="0"/>
    </xf>
    <xf numFmtId="0" fontId="8" fillId="0" borderId="0" xfId="0" applyFont="1" applyBorder="1" applyProtection="1">
      <protection locked="0" hidden="1"/>
    </xf>
    <xf numFmtId="0" fontId="1" fillId="0" borderId="0" xfId="0" applyFont="1" applyFill="1" applyBorder="1" applyAlignment="1" applyProtection="1">
      <alignment horizontal="left" indent="2"/>
    </xf>
    <xf numFmtId="4" fontId="1" fillId="0" borderId="10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indent="1"/>
    </xf>
    <xf numFmtId="0" fontId="9" fillId="0" borderId="6" xfId="0" applyFont="1" applyBorder="1" applyAlignment="1">
      <alignment horizontal="center"/>
    </xf>
    <xf numFmtId="4" fontId="6" fillId="0" borderId="7" xfId="0" applyNumberFormat="1" applyFont="1" applyFill="1" applyBorder="1" applyProtection="1">
      <protection locked="0"/>
    </xf>
    <xf numFmtId="0" fontId="7" fillId="0" borderId="0" xfId="0" applyFont="1"/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818515</xdr:colOff>
      <xdr:row>0</xdr:row>
      <xdr:rowOff>743585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808990" cy="7150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view="pageBreakPreview" topLeftCell="A34" zoomScale="130" zoomScaleNormal="100" zoomScaleSheetLayoutView="130" workbookViewId="0">
      <selection activeCell="B10" sqref="B10"/>
    </sheetView>
  </sheetViews>
  <sheetFormatPr baseColWidth="10" defaultColWidth="11.42578125" defaultRowHeight="12.75" x14ac:dyDescent="0.2"/>
  <cols>
    <col min="1" max="1" width="62.42578125" style="3" customWidth="1"/>
    <col min="2" max="2" width="15.7109375" style="3" customWidth="1"/>
    <col min="3" max="3" width="18.7109375" style="3" customWidth="1"/>
    <col min="4" max="4" width="15.7109375" style="3" customWidth="1"/>
    <col min="5" max="7" width="15.7109375" style="24" customWidth="1"/>
    <col min="8" max="16384" width="11.42578125" style="3"/>
  </cols>
  <sheetData>
    <row r="1" spans="1:8" ht="60" customHeight="1" x14ac:dyDescent="0.2">
      <c r="A1" s="1" t="s">
        <v>63</v>
      </c>
      <c r="B1" s="1"/>
      <c r="C1" s="1"/>
      <c r="D1" s="1"/>
      <c r="E1" s="1"/>
      <c r="F1" s="1"/>
      <c r="G1" s="2"/>
    </row>
    <row r="2" spans="1:8" ht="15" customHeight="1" x14ac:dyDescent="0.2">
      <c r="A2" s="4"/>
      <c r="B2" s="1" t="s">
        <v>31</v>
      </c>
      <c r="C2" s="1"/>
      <c r="D2" s="1"/>
      <c r="E2" s="1"/>
      <c r="F2" s="1"/>
      <c r="G2" s="5" t="s">
        <v>30</v>
      </c>
    </row>
    <row r="3" spans="1:8" ht="24.95" customHeight="1" x14ac:dyDescent="0.2">
      <c r="A3" s="6"/>
      <c r="B3" s="7" t="s">
        <v>26</v>
      </c>
      <c r="C3" s="8" t="s">
        <v>34</v>
      </c>
      <c r="D3" s="8" t="s">
        <v>27</v>
      </c>
      <c r="E3" s="8" t="s">
        <v>28</v>
      </c>
      <c r="F3" s="9" t="s">
        <v>29</v>
      </c>
      <c r="G3" s="10"/>
    </row>
    <row r="4" spans="1:8" x14ac:dyDescent="0.2">
      <c r="A4" s="11"/>
      <c r="B4" s="12">
        <v>1</v>
      </c>
      <c r="C4" s="12">
        <v>2</v>
      </c>
      <c r="D4" s="12" t="s">
        <v>32</v>
      </c>
      <c r="E4" s="12">
        <v>4</v>
      </c>
      <c r="F4" s="12">
        <v>5</v>
      </c>
      <c r="G4" s="12" t="s">
        <v>33</v>
      </c>
    </row>
    <row r="5" spans="1:8" x14ac:dyDescent="0.2">
      <c r="A5" s="13" t="s">
        <v>25</v>
      </c>
      <c r="B5" s="14"/>
      <c r="C5" s="14"/>
      <c r="D5" s="14"/>
      <c r="E5" s="14"/>
      <c r="F5" s="14"/>
      <c r="G5" s="14"/>
    </row>
    <row r="6" spans="1:8" x14ac:dyDescent="0.2">
      <c r="A6" s="15" t="s">
        <v>0</v>
      </c>
      <c r="B6" s="16">
        <f>SUM(B7:B8)</f>
        <v>0</v>
      </c>
      <c r="C6" s="16">
        <f>SUM(C7:C8)</f>
        <v>0</v>
      </c>
      <c r="D6" s="16">
        <f t="shared" ref="D6:G6" si="0">SUM(D7:D8)</f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7">
        <v>0</v>
      </c>
    </row>
    <row r="7" spans="1:8" x14ac:dyDescent="0.2">
      <c r="A7" s="18" t="s">
        <v>1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  <c r="H7" s="17" t="s">
        <v>39</v>
      </c>
    </row>
    <row r="8" spans="1:8" x14ac:dyDescent="0.2">
      <c r="A8" s="18" t="s">
        <v>2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  <c r="H8" s="17" t="s">
        <v>40</v>
      </c>
    </row>
    <row r="9" spans="1:8" x14ac:dyDescent="0.2">
      <c r="A9" s="15" t="s">
        <v>3</v>
      </c>
      <c r="B9" s="16">
        <f>SUM(B10:B17)</f>
        <v>85634741.670000002</v>
      </c>
      <c r="C9" s="16">
        <f>SUM(C10:C17)</f>
        <v>87937147.229999989</v>
      </c>
      <c r="D9" s="16">
        <f t="shared" ref="D9:G9" si="1">SUM(D10:D17)</f>
        <v>173571888.90000001</v>
      </c>
      <c r="E9" s="16">
        <f t="shared" si="1"/>
        <v>104567330.17</v>
      </c>
      <c r="F9" s="16">
        <f t="shared" si="1"/>
        <v>100992477.08</v>
      </c>
      <c r="G9" s="16">
        <f t="shared" si="1"/>
        <v>69004558.730000004</v>
      </c>
      <c r="H9" s="17">
        <v>0</v>
      </c>
    </row>
    <row r="10" spans="1:8" x14ac:dyDescent="0.2">
      <c r="A10" s="18" t="s">
        <v>4</v>
      </c>
      <c r="B10" s="19">
        <v>85634741.670000002</v>
      </c>
      <c r="C10" s="19">
        <v>28303659.829999998</v>
      </c>
      <c r="D10" s="19">
        <f t="shared" ref="D10:D17" si="2">B10+C10</f>
        <v>113938401.5</v>
      </c>
      <c r="E10" s="19">
        <v>74271137.469999999</v>
      </c>
      <c r="F10" s="19">
        <v>72735248.299999997</v>
      </c>
      <c r="G10" s="19">
        <f t="shared" ref="G10:G17" si="3">D10-E10</f>
        <v>39667264.030000001</v>
      </c>
      <c r="H10" s="17" t="s">
        <v>41</v>
      </c>
    </row>
    <row r="11" spans="1:8" x14ac:dyDescent="0.2">
      <c r="A11" s="18" t="s">
        <v>5</v>
      </c>
      <c r="B11" s="19">
        <v>0</v>
      </c>
      <c r="C11" s="19">
        <v>0</v>
      </c>
      <c r="D11" s="19">
        <f t="shared" si="2"/>
        <v>0</v>
      </c>
      <c r="E11" s="19">
        <v>0</v>
      </c>
      <c r="F11" s="19">
        <v>0</v>
      </c>
      <c r="G11" s="19">
        <f t="shared" si="3"/>
        <v>0</v>
      </c>
      <c r="H11" s="17" t="s">
        <v>42</v>
      </c>
    </row>
    <row r="12" spans="1:8" x14ac:dyDescent="0.2">
      <c r="A12" s="18" t="s">
        <v>6</v>
      </c>
      <c r="B12" s="19">
        <v>0</v>
      </c>
      <c r="C12" s="19">
        <v>0</v>
      </c>
      <c r="D12" s="19">
        <f t="shared" si="2"/>
        <v>0</v>
      </c>
      <c r="E12" s="19">
        <v>0</v>
      </c>
      <c r="F12" s="19">
        <v>0</v>
      </c>
      <c r="G12" s="19">
        <f t="shared" si="3"/>
        <v>0</v>
      </c>
      <c r="H12" s="17" t="s">
        <v>43</v>
      </c>
    </row>
    <row r="13" spans="1:8" x14ac:dyDescent="0.2">
      <c r="A13" s="18" t="s">
        <v>7</v>
      </c>
      <c r="B13" s="19">
        <v>0</v>
      </c>
      <c r="C13" s="19">
        <v>0</v>
      </c>
      <c r="D13" s="19">
        <f t="shared" si="2"/>
        <v>0</v>
      </c>
      <c r="E13" s="19">
        <v>0</v>
      </c>
      <c r="F13" s="19">
        <v>0</v>
      </c>
      <c r="G13" s="19">
        <f t="shared" si="3"/>
        <v>0</v>
      </c>
      <c r="H13" s="17" t="s">
        <v>44</v>
      </c>
    </row>
    <row r="14" spans="1:8" x14ac:dyDescent="0.2">
      <c r="A14" s="18" t="s">
        <v>8</v>
      </c>
      <c r="B14" s="19">
        <v>0</v>
      </c>
      <c r="C14" s="19">
        <v>0</v>
      </c>
      <c r="D14" s="19">
        <f t="shared" si="2"/>
        <v>0</v>
      </c>
      <c r="E14" s="19">
        <v>0</v>
      </c>
      <c r="F14" s="19">
        <v>0</v>
      </c>
      <c r="G14" s="19">
        <f t="shared" si="3"/>
        <v>0</v>
      </c>
      <c r="H14" s="17" t="s">
        <v>45</v>
      </c>
    </row>
    <row r="15" spans="1:8" x14ac:dyDescent="0.2">
      <c r="A15" s="18" t="s">
        <v>9</v>
      </c>
      <c r="B15" s="19">
        <v>0</v>
      </c>
      <c r="C15" s="19">
        <v>0</v>
      </c>
      <c r="D15" s="19">
        <f t="shared" si="2"/>
        <v>0</v>
      </c>
      <c r="E15" s="19">
        <v>0</v>
      </c>
      <c r="F15" s="19">
        <v>0</v>
      </c>
      <c r="G15" s="19">
        <f t="shared" si="3"/>
        <v>0</v>
      </c>
      <c r="H15" s="17" t="s">
        <v>46</v>
      </c>
    </row>
    <row r="16" spans="1:8" x14ac:dyDescent="0.2">
      <c r="A16" s="18" t="s">
        <v>10</v>
      </c>
      <c r="B16" s="19">
        <v>0</v>
      </c>
      <c r="C16" s="19">
        <v>0</v>
      </c>
      <c r="D16" s="19">
        <f t="shared" si="2"/>
        <v>0</v>
      </c>
      <c r="E16" s="19">
        <v>0</v>
      </c>
      <c r="F16" s="19">
        <v>0</v>
      </c>
      <c r="G16" s="19">
        <f t="shared" si="3"/>
        <v>0</v>
      </c>
      <c r="H16" s="17" t="s">
        <v>47</v>
      </c>
    </row>
    <row r="17" spans="1:8" x14ac:dyDescent="0.2">
      <c r="A17" s="18" t="s">
        <v>11</v>
      </c>
      <c r="B17" s="19">
        <v>0</v>
      </c>
      <c r="C17" s="19">
        <v>59633487.399999999</v>
      </c>
      <c r="D17" s="19">
        <f t="shared" si="2"/>
        <v>59633487.399999999</v>
      </c>
      <c r="E17" s="19">
        <v>30296192.699999999</v>
      </c>
      <c r="F17" s="19">
        <v>28257228.780000001</v>
      </c>
      <c r="G17" s="19">
        <f t="shared" si="3"/>
        <v>29337294.699999999</v>
      </c>
      <c r="H17" s="17" t="s">
        <v>48</v>
      </c>
    </row>
    <row r="18" spans="1:8" x14ac:dyDescent="0.2">
      <c r="A18" s="15" t="s">
        <v>12</v>
      </c>
      <c r="B18" s="16">
        <f>SUM(B19:B21)</f>
        <v>5275025.57</v>
      </c>
      <c r="C18" s="16">
        <f>SUM(C19:C21)</f>
        <v>606804.4</v>
      </c>
      <c r="D18" s="16">
        <f t="shared" ref="D18:G18" si="4">SUM(D19:D21)</f>
        <v>5881829.9699999997</v>
      </c>
      <c r="E18" s="16">
        <f t="shared" si="4"/>
        <v>5555556.4699999997</v>
      </c>
      <c r="F18" s="16">
        <f t="shared" si="4"/>
        <v>5554716.4699999997</v>
      </c>
      <c r="G18" s="16">
        <f t="shared" si="4"/>
        <v>326273.49999999971</v>
      </c>
      <c r="H18" s="17">
        <v>0</v>
      </c>
    </row>
    <row r="19" spans="1:8" x14ac:dyDescent="0.2">
      <c r="A19" s="18" t="s">
        <v>13</v>
      </c>
      <c r="B19" s="19">
        <v>4807209.92</v>
      </c>
      <c r="C19" s="19">
        <v>594507.14</v>
      </c>
      <c r="D19" s="19">
        <f t="shared" ref="D19:D21" si="5">B19+C19</f>
        <v>5401717.0599999996</v>
      </c>
      <c r="E19" s="19">
        <v>5111832.92</v>
      </c>
      <c r="F19" s="19">
        <v>5110992.92</v>
      </c>
      <c r="G19" s="19">
        <f t="shared" ref="G19:G21" si="6">D19-E19</f>
        <v>289884.13999999966</v>
      </c>
      <c r="H19" s="17" t="s">
        <v>49</v>
      </c>
    </row>
    <row r="20" spans="1:8" x14ac:dyDescent="0.2">
      <c r="A20" s="18" t="s">
        <v>14</v>
      </c>
      <c r="B20" s="19">
        <v>467815.65</v>
      </c>
      <c r="C20" s="19">
        <v>12297.26</v>
      </c>
      <c r="D20" s="19">
        <f t="shared" si="5"/>
        <v>480112.91000000003</v>
      </c>
      <c r="E20" s="19">
        <v>443723.55</v>
      </c>
      <c r="F20" s="19">
        <v>443723.55</v>
      </c>
      <c r="G20" s="19">
        <f t="shared" si="6"/>
        <v>36389.360000000044</v>
      </c>
      <c r="H20" s="17" t="s">
        <v>50</v>
      </c>
    </row>
    <row r="21" spans="1:8" x14ac:dyDescent="0.2">
      <c r="A21" s="18" t="s">
        <v>15</v>
      </c>
      <c r="B21" s="19">
        <v>0</v>
      </c>
      <c r="C21" s="19">
        <v>0</v>
      </c>
      <c r="D21" s="19">
        <f t="shared" si="5"/>
        <v>0</v>
      </c>
      <c r="E21" s="19">
        <v>0</v>
      </c>
      <c r="F21" s="19">
        <v>0</v>
      </c>
      <c r="G21" s="19">
        <f t="shared" si="6"/>
        <v>0</v>
      </c>
      <c r="H21" s="17" t="s">
        <v>51</v>
      </c>
    </row>
    <row r="22" spans="1:8" x14ac:dyDescent="0.2">
      <c r="A22" s="15" t="s">
        <v>16</v>
      </c>
      <c r="B22" s="16">
        <f>SUM(B23:B24)</f>
        <v>0</v>
      </c>
      <c r="C22" s="16">
        <f>SUM(C23:C24)</f>
        <v>0</v>
      </c>
      <c r="D22" s="16">
        <f t="shared" ref="D22:G22" si="7">SUM(D23:D24)</f>
        <v>0</v>
      </c>
      <c r="E22" s="16">
        <f t="shared" si="7"/>
        <v>0</v>
      </c>
      <c r="F22" s="16">
        <f t="shared" si="7"/>
        <v>0</v>
      </c>
      <c r="G22" s="16">
        <f t="shared" si="7"/>
        <v>0</v>
      </c>
      <c r="H22" s="17">
        <v>0</v>
      </c>
    </row>
    <row r="23" spans="1:8" x14ac:dyDescent="0.2">
      <c r="A23" s="18" t="s">
        <v>17</v>
      </c>
      <c r="B23" s="19">
        <v>0</v>
      </c>
      <c r="C23" s="19">
        <v>0</v>
      </c>
      <c r="D23" s="19">
        <f t="shared" ref="D23:D24" si="8">B23+C23</f>
        <v>0</v>
      </c>
      <c r="E23" s="19">
        <v>0</v>
      </c>
      <c r="F23" s="19">
        <v>0</v>
      </c>
      <c r="G23" s="19">
        <f t="shared" ref="G23:G24" si="9">D23-E23</f>
        <v>0</v>
      </c>
      <c r="H23" s="17" t="s">
        <v>52</v>
      </c>
    </row>
    <row r="24" spans="1:8" x14ac:dyDescent="0.2">
      <c r="A24" s="18" t="s">
        <v>18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17" t="s">
        <v>53</v>
      </c>
    </row>
    <row r="25" spans="1:8" x14ac:dyDescent="0.2">
      <c r="A25" s="15" t="s">
        <v>19</v>
      </c>
      <c r="B25" s="16">
        <f>SUM(B26:B29)</f>
        <v>0</v>
      </c>
      <c r="C25" s="16">
        <f>SUM(C26:C29)</f>
        <v>0</v>
      </c>
      <c r="D25" s="16">
        <f t="shared" ref="D25:G25" si="10">SUM(D26:D29)</f>
        <v>0</v>
      </c>
      <c r="E25" s="16">
        <f t="shared" si="10"/>
        <v>0</v>
      </c>
      <c r="F25" s="16">
        <f t="shared" si="10"/>
        <v>0</v>
      </c>
      <c r="G25" s="16">
        <f t="shared" si="10"/>
        <v>0</v>
      </c>
      <c r="H25" s="17">
        <v>0</v>
      </c>
    </row>
    <row r="26" spans="1:8" x14ac:dyDescent="0.2">
      <c r="A26" s="18" t="s">
        <v>20</v>
      </c>
      <c r="B26" s="19">
        <v>0</v>
      </c>
      <c r="C26" s="19">
        <v>0</v>
      </c>
      <c r="D26" s="19">
        <f t="shared" ref="D26:D29" si="11">B26+C26</f>
        <v>0</v>
      </c>
      <c r="E26" s="19">
        <v>0</v>
      </c>
      <c r="F26" s="19">
        <v>0</v>
      </c>
      <c r="G26" s="19">
        <f t="shared" ref="G26:G29" si="12">D26-E26</f>
        <v>0</v>
      </c>
      <c r="H26" s="17" t="s">
        <v>54</v>
      </c>
    </row>
    <row r="27" spans="1:8" x14ac:dyDescent="0.2">
      <c r="A27" s="18" t="s">
        <v>21</v>
      </c>
      <c r="B27" s="19">
        <v>0</v>
      </c>
      <c r="C27" s="19">
        <v>0</v>
      </c>
      <c r="D27" s="19">
        <f t="shared" si="11"/>
        <v>0</v>
      </c>
      <c r="E27" s="19">
        <v>0</v>
      </c>
      <c r="F27" s="19">
        <v>0</v>
      </c>
      <c r="G27" s="19">
        <f t="shared" si="12"/>
        <v>0</v>
      </c>
      <c r="H27" s="17" t="s">
        <v>55</v>
      </c>
    </row>
    <row r="28" spans="1:8" x14ac:dyDescent="0.2">
      <c r="A28" s="18" t="s">
        <v>22</v>
      </c>
      <c r="B28" s="19">
        <v>0</v>
      </c>
      <c r="C28" s="19">
        <v>0</v>
      </c>
      <c r="D28" s="19">
        <f t="shared" si="11"/>
        <v>0</v>
      </c>
      <c r="E28" s="19">
        <v>0</v>
      </c>
      <c r="F28" s="19">
        <v>0</v>
      </c>
      <c r="G28" s="19">
        <f t="shared" si="12"/>
        <v>0</v>
      </c>
      <c r="H28" s="17" t="s">
        <v>56</v>
      </c>
    </row>
    <row r="29" spans="1:8" x14ac:dyDescent="0.2">
      <c r="A29" s="18" t="s">
        <v>23</v>
      </c>
      <c r="B29" s="19">
        <v>0</v>
      </c>
      <c r="C29" s="19">
        <v>0</v>
      </c>
      <c r="D29" s="19">
        <f t="shared" si="11"/>
        <v>0</v>
      </c>
      <c r="E29" s="19">
        <v>0</v>
      </c>
      <c r="F29" s="19">
        <v>0</v>
      </c>
      <c r="G29" s="19">
        <f t="shared" si="12"/>
        <v>0</v>
      </c>
      <c r="H29" s="17" t="s">
        <v>57</v>
      </c>
    </row>
    <row r="30" spans="1:8" x14ac:dyDescent="0.2">
      <c r="A30" s="15" t="s">
        <v>35</v>
      </c>
      <c r="B30" s="16">
        <f>SUM(B31)</f>
        <v>0</v>
      </c>
      <c r="C30" s="16">
        <f t="shared" ref="C30:G30" si="13">SUM(C31)</f>
        <v>0</v>
      </c>
      <c r="D30" s="16">
        <f t="shared" si="13"/>
        <v>0</v>
      </c>
      <c r="E30" s="16">
        <f t="shared" si="13"/>
        <v>0</v>
      </c>
      <c r="F30" s="16">
        <f t="shared" si="13"/>
        <v>0</v>
      </c>
      <c r="G30" s="16">
        <f t="shared" si="13"/>
        <v>0</v>
      </c>
      <c r="H30" s="17">
        <v>0</v>
      </c>
    </row>
    <row r="31" spans="1:8" x14ac:dyDescent="0.2">
      <c r="A31" s="18" t="s">
        <v>24</v>
      </c>
      <c r="B31" s="19">
        <v>0</v>
      </c>
      <c r="C31" s="19">
        <v>0</v>
      </c>
      <c r="D31" s="19">
        <f t="shared" ref="D31:D34" si="14">B31+C31</f>
        <v>0</v>
      </c>
      <c r="E31" s="19">
        <v>0</v>
      </c>
      <c r="F31" s="19">
        <v>0</v>
      </c>
      <c r="G31" s="19">
        <f t="shared" ref="G31:G34" si="15">D31-E31</f>
        <v>0</v>
      </c>
      <c r="H31" s="17" t="s">
        <v>58</v>
      </c>
    </row>
    <row r="32" spans="1:8" x14ac:dyDescent="0.2">
      <c r="A32" s="20" t="s">
        <v>36</v>
      </c>
      <c r="B32" s="16">
        <v>0</v>
      </c>
      <c r="C32" s="16">
        <v>0</v>
      </c>
      <c r="D32" s="16">
        <f t="shared" si="14"/>
        <v>0</v>
      </c>
      <c r="E32" s="16">
        <v>0</v>
      </c>
      <c r="F32" s="16">
        <v>0</v>
      </c>
      <c r="G32" s="16">
        <f t="shared" si="15"/>
        <v>0</v>
      </c>
      <c r="H32" s="17" t="s">
        <v>59</v>
      </c>
    </row>
    <row r="33" spans="1:8" x14ac:dyDescent="0.2">
      <c r="A33" s="20" t="s">
        <v>37</v>
      </c>
      <c r="B33" s="16">
        <v>0</v>
      </c>
      <c r="C33" s="16">
        <v>0</v>
      </c>
      <c r="D33" s="16">
        <f t="shared" si="14"/>
        <v>0</v>
      </c>
      <c r="E33" s="16">
        <v>0</v>
      </c>
      <c r="F33" s="16">
        <v>0</v>
      </c>
      <c r="G33" s="16">
        <f t="shared" si="15"/>
        <v>0</v>
      </c>
      <c r="H33" s="17" t="s">
        <v>60</v>
      </c>
    </row>
    <row r="34" spans="1:8" x14ac:dyDescent="0.2">
      <c r="A34" s="20" t="s">
        <v>38</v>
      </c>
      <c r="B34" s="16">
        <v>0</v>
      </c>
      <c r="C34" s="16">
        <v>0</v>
      </c>
      <c r="D34" s="16">
        <f t="shared" si="14"/>
        <v>0</v>
      </c>
      <c r="E34" s="16">
        <v>0</v>
      </c>
      <c r="F34" s="16">
        <v>0</v>
      </c>
      <c r="G34" s="16">
        <f t="shared" si="15"/>
        <v>0</v>
      </c>
      <c r="H34" s="17" t="s">
        <v>61</v>
      </c>
    </row>
    <row r="35" spans="1:8" ht="13.5" customHeight="1" x14ac:dyDescent="0.2">
      <c r="A35" s="21"/>
      <c r="B35" s="22">
        <f>SUM(B6+B9+B18+B22+B25+B30+B32+B33+B34)</f>
        <v>90909767.24000001</v>
      </c>
      <c r="C35" s="22">
        <f t="shared" ref="C35:G35" si="16">SUM(C6+C9+C18+C22+C25+C30+C32+C33+C34)</f>
        <v>88543951.629999995</v>
      </c>
      <c r="D35" s="22">
        <f t="shared" si="16"/>
        <v>179453718.87</v>
      </c>
      <c r="E35" s="22">
        <f t="shared" si="16"/>
        <v>110122886.64</v>
      </c>
      <c r="F35" s="22">
        <f t="shared" si="16"/>
        <v>106547193.55</v>
      </c>
      <c r="G35" s="22">
        <f t="shared" si="16"/>
        <v>69330832.230000004</v>
      </c>
    </row>
    <row r="37" spans="1:8" x14ac:dyDescent="0.2">
      <c r="A37" s="23" t="s">
        <v>62</v>
      </c>
    </row>
    <row r="50" spans="1:7" x14ac:dyDescent="0.2">
      <c r="A50" s="25" t="s">
        <v>64</v>
      </c>
      <c r="B50" s="25"/>
      <c r="C50" s="26"/>
      <c r="D50" s="25" t="s">
        <v>66</v>
      </c>
      <c r="E50" s="25"/>
      <c r="F50" s="25"/>
      <c r="G50" s="25"/>
    </row>
    <row r="51" spans="1:7" x14ac:dyDescent="0.2">
      <c r="A51" s="25" t="s">
        <v>65</v>
      </c>
      <c r="B51" s="25"/>
      <c r="D51" s="25" t="s">
        <v>67</v>
      </c>
      <c r="E51" s="25"/>
      <c r="F51" s="25"/>
      <c r="G51" s="25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8">
    <mergeCell ref="A51:B51"/>
    <mergeCell ref="D50:G50"/>
    <mergeCell ref="D51:G51"/>
    <mergeCell ref="B2:F2"/>
    <mergeCell ref="G2:G3"/>
    <mergeCell ref="A1:G1"/>
    <mergeCell ref="A2:A4"/>
    <mergeCell ref="A50:B50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2024-03-12T18:24:21Z</cp:lastPrinted>
  <dcterms:created xsi:type="dcterms:W3CDTF">2012-12-11T21:13:37Z</dcterms:created>
  <dcterms:modified xsi:type="dcterms:W3CDTF">2024-03-12T18:24:24Z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