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EAA!$A$1:$F$35</definedName>
  </definedNames>
  <calcPr calcId="152511"/>
</workbook>
</file>

<file path=xl/calcChain.xml><?xml version="1.0" encoding="utf-8"?>
<calcChain xmlns="http://schemas.openxmlformats.org/spreadsheetml/2006/main">
  <c r="E21" i="2" l="1"/>
  <c r="F21" i="2" s="1"/>
  <c r="E20" i="2"/>
  <c r="F20" i="2" s="1"/>
  <c r="E19" i="2"/>
  <c r="F19" i="2" s="1"/>
  <c r="E18" i="2"/>
  <c r="F18" i="2" s="1"/>
  <c r="E17" i="2"/>
  <c r="F17" i="2" s="1"/>
  <c r="E16" i="2"/>
  <c r="F16" i="2" s="1"/>
  <c r="E15" i="2"/>
  <c r="F15" i="2" s="1"/>
  <c r="E14" i="2"/>
  <c r="F14" i="2" s="1"/>
  <c r="E13" i="2"/>
  <c r="F13" i="2" s="1"/>
  <c r="D12" i="2"/>
  <c r="C12" i="2"/>
  <c r="B12" i="2"/>
  <c r="E11" i="2"/>
  <c r="F11" i="2" s="1"/>
  <c r="E10" i="2"/>
  <c r="F10" i="2" s="1"/>
  <c r="E9" i="2"/>
  <c r="F9" i="2" s="1"/>
  <c r="E8" i="2"/>
  <c r="F8" i="2" s="1"/>
  <c r="E7" i="2"/>
  <c r="F7" i="2" s="1"/>
  <c r="E6" i="2"/>
  <c r="F6" i="2" s="1"/>
  <c r="E5" i="2"/>
  <c r="F5" i="2" s="1"/>
  <c r="D4" i="2"/>
  <c r="C4" i="2"/>
  <c r="B4" i="2"/>
  <c r="C3" i="2" l="1"/>
  <c r="F12" i="2"/>
  <c r="D3" i="2"/>
  <c r="B3" i="2"/>
  <c r="E12" i="2"/>
  <c r="E4" i="2"/>
  <c r="F4" i="2"/>
  <c r="F3" i="2" l="1"/>
  <c r="E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<sst xmlns="http://schemas.openxmlformats.org/spreadsheetml/2006/main" count="31" uniqueCount="31">
  <si>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</si>
  <si>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</si>
  <si>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</si>
  <si>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</si>
  <si>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</si>
  <si>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</si>
  <si>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</si>
  <si>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</si>
  <si>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</si>
  <si>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</si>
  <si>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</si>
  <si>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</si>
  <si>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</si>
  <si>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</si>
  <si>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</si>
  <si>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</si>
  <si>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</si>
  <si>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</si>
  <si>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</si>
  <si>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</si>
  <si>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</si>
  <si>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</si>
  <si>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</si>
  <si>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</si>
  <si>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</si>
  <si>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</si>
  <si>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Municipio de Atarjea, Gto.
Estado Analítico del Activo
Del 1 de Enero al 31 de Marzo de 2024
(Cifras en Pesos)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</si>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</sst>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0" fillId="0" borderId="0" xfId="0" applyProtection="1">
      <protection locked="0"/>
    </xf>
    <xf numFmtId="4" fontId="3" fillId="2" borderId="4" xfId="8" applyNumberFormat="1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indent="1"/>
    </xf>
    <xf numFmtId="0" fontId="3" fillId="0" borderId="4" xfId="8" applyFont="1" applyFill="1" applyBorder="1" applyAlignment="1">
      <alignment horizontal="left" vertical="top" indent="2"/>
    </xf>
    <xf numFmtId="0" fontId="4" fillId="0" borderId="4" xfId="8" applyFont="1" applyFill="1" applyBorder="1" applyAlignment="1">
      <alignment horizontal="left" vertical="top" indent="2"/>
    </xf>
    <xf numFmtId="0" fontId="2" fillId="0" borderId="0" xfId="8" applyAlignment="1" applyProtection="1">
      <alignment horizontal="left" vertical="top" inden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wrapText="1"/>
      <protection locked="0"/>
    </xf>
    <xf numFmtId="0" fontId="0" fillId="0" borderId="0" xfId="0"/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1341120</xdr:colOff>
      <xdr:row>0</xdr:row>
      <xdr:rowOff>742950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F0A13C9-DF8F-8E71-B9BB-02FF18AF5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1120" cy="742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view="pageBreakPreview" zoomScale="115" zoomScaleNormal="100" zoomScaleSheetLayoutView="115" workbookViewId="0">
      <selection activeCell="F41" sqref="F41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66" customHeight="1" x14ac:dyDescent="0.2">
      <c r="A1" s="12" t="s">
        <v>26</v>
      </c>
      <c r="B1" s="13"/>
      <c r="C1" s="13"/>
      <c r="D1" s="13"/>
      <c r="E1" s="13"/>
      <c r="F1" s="14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292410332.29000002</v>
      </c>
      <c r="C3" s="8">
        <f t="shared" ref="C3:F3" si="0">C4+C12</f>
        <v>183512527.05000001</v>
      </c>
      <c r="D3" s="8">
        <f t="shared" si="0"/>
        <v>177208633.16</v>
      </c>
      <c r="E3" s="8">
        <f t="shared" si="0"/>
        <v>298714226.17999995</v>
      </c>
      <c r="F3" s="8">
        <f t="shared" si="0"/>
        <v>6303893.8899999969</v>
      </c>
    </row>
    <row r="4" spans="1:6" x14ac:dyDescent="0.2">
      <c r="A4" s="5" t="s">
        <v>4</v>
      </c>
      <c r="B4" s="8">
        <f>SUM(B5:B11)</f>
        <v>73007010.890000001</v>
      </c>
      <c r="C4" s="8">
        <f>SUM(C5:C11)</f>
        <v>69490850.730000004</v>
      </c>
      <c r="D4" s="8">
        <f>SUM(D5:D11)</f>
        <v>87739935.739999995</v>
      </c>
      <c r="E4" s="8">
        <f>SUM(E5:E11)</f>
        <v>54757925.879999995</v>
      </c>
      <c r="F4" s="8">
        <f>SUM(F5:F11)</f>
        <v>-18249085.009999998</v>
      </c>
    </row>
    <row r="5" spans="1:6" x14ac:dyDescent="0.2">
      <c r="A5" s="6" t="s">
        <v>5</v>
      </c>
      <c r="B5" s="9">
        <v>59498136.579999998</v>
      </c>
      <c r="C5" s="9">
        <v>60465930.890000001</v>
      </c>
      <c r="D5" s="9">
        <v>72134638.469999999</v>
      </c>
      <c r="E5" s="9">
        <f>B5+C5-D5</f>
        <v>47829429</v>
      </c>
      <c r="F5" s="9">
        <f t="shared" ref="F5:F11" si="1">E5-B5</f>
        <v>-11668707.579999998</v>
      </c>
    </row>
    <row r="6" spans="1:6" x14ac:dyDescent="0.2">
      <c r="A6" s="6" t="s">
        <v>6</v>
      </c>
      <c r="B6" s="9">
        <v>2656800.61</v>
      </c>
      <c r="C6" s="9">
        <v>1341484.21</v>
      </c>
      <c r="D6" s="9">
        <v>800986.92</v>
      </c>
      <c r="E6" s="9">
        <f t="shared" ref="E6:E11" si="2">B6+C6-D6</f>
        <v>3197297.9</v>
      </c>
      <c r="F6" s="9">
        <f t="shared" si="1"/>
        <v>540497.29</v>
      </c>
    </row>
    <row r="7" spans="1:6" x14ac:dyDescent="0.2">
      <c r="A7" s="6" t="s">
        <v>7</v>
      </c>
      <c r="B7" s="9">
        <v>10852073.699999999</v>
      </c>
      <c r="C7" s="9">
        <v>7683435.6299999999</v>
      </c>
      <c r="D7" s="9">
        <v>14804310.35</v>
      </c>
      <c r="E7" s="9">
        <f t="shared" si="2"/>
        <v>3731198.9799999986</v>
      </c>
      <c r="F7" s="9">
        <f t="shared" si="1"/>
        <v>-7120874.7200000007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f t="shared" si="2"/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f t="shared" si="2"/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f t="shared" si="2"/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f t="shared" si="2"/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219403321.40000001</v>
      </c>
      <c r="C12" s="8">
        <f>SUM(C13:C21)</f>
        <v>114021676.31999999</v>
      </c>
      <c r="D12" s="8">
        <f>SUM(D13:D21)</f>
        <v>89468697.420000002</v>
      </c>
      <c r="E12" s="8">
        <f>SUM(E13:E21)</f>
        <v>243956300.29999998</v>
      </c>
      <c r="F12" s="8">
        <f>SUM(F13:F21)</f>
        <v>24552978.899999995</v>
      </c>
    </row>
    <row r="13" spans="1:6" x14ac:dyDescent="0.2">
      <c r="A13" s="6" t="s">
        <v>11</v>
      </c>
      <c r="B13" s="9">
        <v>-963755.72</v>
      </c>
      <c r="C13" s="9">
        <v>0</v>
      </c>
      <c r="D13" s="9">
        <v>0</v>
      </c>
      <c r="E13" s="9">
        <f>B13+C13-D13</f>
        <v>-963755.72</v>
      </c>
      <c r="F13" s="9">
        <f t="shared" ref="F13:F21" si="3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f t="shared" ref="E14:E21" si="4">B14+C14-D14</f>
        <v>0</v>
      </c>
      <c r="F14" s="10">
        <f t="shared" si="3"/>
        <v>0</v>
      </c>
    </row>
    <row r="15" spans="1:6" x14ac:dyDescent="0.2">
      <c r="A15" s="6" t="s">
        <v>13</v>
      </c>
      <c r="B15" s="10">
        <v>204212446.03999999</v>
      </c>
      <c r="C15" s="10">
        <v>113721176.22</v>
      </c>
      <c r="D15" s="10">
        <v>89318447.370000005</v>
      </c>
      <c r="E15" s="10">
        <f t="shared" si="4"/>
        <v>228615174.88999999</v>
      </c>
      <c r="F15" s="10">
        <f t="shared" si="3"/>
        <v>24402728.849999994</v>
      </c>
    </row>
    <row r="16" spans="1:6" x14ac:dyDescent="0.2">
      <c r="A16" s="6" t="s">
        <v>14</v>
      </c>
      <c r="B16" s="9">
        <v>25963392.43</v>
      </c>
      <c r="C16" s="9">
        <v>300500.09999999998</v>
      </c>
      <c r="D16" s="9">
        <v>150250.04999999999</v>
      </c>
      <c r="E16" s="9">
        <f t="shared" si="4"/>
        <v>26113642.48</v>
      </c>
      <c r="F16" s="9">
        <f t="shared" si="3"/>
        <v>150250.05000000075</v>
      </c>
    </row>
    <row r="17" spans="1:6" x14ac:dyDescent="0.2">
      <c r="A17" s="6" t="s">
        <v>15</v>
      </c>
      <c r="B17" s="9">
        <v>112810</v>
      </c>
      <c r="C17" s="9">
        <v>0</v>
      </c>
      <c r="D17" s="9">
        <v>0</v>
      </c>
      <c r="E17" s="9">
        <f t="shared" si="4"/>
        <v>112810</v>
      </c>
      <c r="F17" s="9">
        <f t="shared" si="3"/>
        <v>0</v>
      </c>
    </row>
    <row r="18" spans="1:6" x14ac:dyDescent="0.2">
      <c r="A18" s="6" t="s">
        <v>16</v>
      </c>
      <c r="B18" s="9">
        <v>-14634948.25</v>
      </c>
      <c r="C18" s="9">
        <v>0</v>
      </c>
      <c r="D18" s="9">
        <v>0</v>
      </c>
      <c r="E18" s="9">
        <f t="shared" si="4"/>
        <v>-14634948.25</v>
      </c>
      <c r="F18" s="9">
        <f t="shared" si="3"/>
        <v>0</v>
      </c>
    </row>
    <row r="19" spans="1:6" x14ac:dyDescent="0.2">
      <c r="A19" s="6" t="s">
        <v>17</v>
      </c>
      <c r="B19" s="9">
        <v>4713376.9000000004</v>
      </c>
      <c r="C19" s="9">
        <v>0</v>
      </c>
      <c r="D19" s="9">
        <v>0</v>
      </c>
      <c r="E19" s="9">
        <f t="shared" si="4"/>
        <v>4713376.9000000004</v>
      </c>
      <c r="F19" s="9">
        <f t="shared" si="3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f t="shared" si="4"/>
        <v>0</v>
      </c>
      <c r="F20" s="9">
        <f t="shared" si="3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f t="shared" si="4"/>
        <v>0</v>
      </c>
      <c r="F21" s="9">
        <f t="shared" si="3"/>
        <v>0</v>
      </c>
    </row>
    <row r="23" spans="1:6" ht="12.75" x14ac:dyDescent="0.2">
      <c r="A23" s="7" t="s">
        <v>24</v>
      </c>
    </row>
    <row r="34" spans="1:6" x14ac:dyDescent="0.2">
      <c r="A34" s="15" t="s">
        <v>27</v>
      </c>
      <c r="B34" s="15"/>
      <c r="C34" s="11"/>
      <c r="D34" s="15" t="s">
        <v>28</v>
      </c>
      <c r="E34" s="15"/>
      <c r="F34" s="15"/>
    </row>
    <row r="35" spans="1:6" x14ac:dyDescent="0.2">
      <c r="A35" s="15" t="s">
        <v>29</v>
      </c>
      <c r="B35" s="15"/>
      <c r="C35" s="11"/>
      <c r="D35" s="15" t="s">
        <v>30</v>
      </c>
      <c r="E35" s="15"/>
      <c r="F35" s="15"/>
    </row>
  </sheetData>
  <sheetProtection formatCells="0" formatColumns="0" formatRows="0" autoFilter="0"/>
  <mergeCells count="5">
    <mergeCell ref="A1:F1"/>
    <mergeCell ref="A34:B34"/>
    <mergeCell ref="A35:B35"/>
    <mergeCell ref="D34:F34"/>
    <mergeCell ref="D35:F35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2024-07-15T17:57:19Z</cp:lastPrinted>
  <dcterms:created xsi:type="dcterms:W3CDTF">2014-02-09T04:04:15Z</dcterms:created>
  <dcterms:modified xsi:type="dcterms:W3CDTF">2024-07-15T17:57:23Z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