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PRIMER TRIMESTRE 2024\Informacion Financiera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EAI!$A$1:$G$58</definedName>
  </definedNames>
  <calcPr calcId="152511"/>
  <fileRecoveryPr autoRecover="0"/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21" i="4" l="1"/>
  <c r="G21" i="4"/>
  <c r="G16" i="4"/>
  <c r="D16" i="4"/>
  <c r="D31" i="4"/>
  <c r="D40" i="4" s="1"/>
  <c r="G31" i="4"/>
  <c r="G40" i="4" l="1"/>
</calcChain>
</file>

<file path=xl/sharedStrings.xml><?xml version="1.0" encoding="utf-8"?>
<sst xmlns="http://schemas.openxmlformats.org/spreadsheetml/2006/main" count="103" uniqueCount="55">
  <si>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</si>
  <si>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</si>
  <si>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</si>
  <si>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</si>
  <si>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</si>
  <si>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</si>
  <si>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</si>
  <si>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</si>
  <si>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</si>
  <si>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</si>
  <si>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</si>
  <si>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</si>
  <si>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</si>
  <si>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</si>
  <si>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</si>
  <si>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</si>
  <si>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</si>
  <si>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</si>
  <si>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</si>
  <si>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</si>
  <si>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</si>
  <si>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</si>
  <si>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</si>
  <si>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</si>
  <si>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</si>
  <si>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</si>
  <si>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</si>
  <si>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</si>
  <si>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</si>
  <si>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</si>
  <si>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</si>
  <si>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</si>
  <si>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</si>
  <si>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</si>
  <si>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</si>
  <si>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</si>
  <si>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</si>
  <si>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</si>
  <si>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</si>
  <si>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</si>
  <si>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</si>
  <si>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</si>
  <si>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</si>
  <si>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</si>
  <si>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</si>
  <si>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</si>
  <si>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</si>
  <si>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</si>
  <si>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</si>
  <si>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</si>
  <si>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Atarjea, Gto.
Estado Analítico de Ingresos
Del 1 de Enero al 31 de Marzo de 2024</t>
  </si>
  <si>
    <t>Maria Elena Ramos Loyola</t>
  </si>
  <si>
    <t>C.P. Celina Lopez Martinez</t>
  </si>
  <si>
    <t>Presidenta Municipal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</si>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</sst>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6" xfId="8" quotePrefix="1" applyFont="1" applyFill="1" applyBorder="1" applyAlignment="1">
      <alignment horizontal="center" vertical="center" wrapText="1"/>
    </xf>
    <xf numFmtId="0" fontId="9" fillId="2" borderId="3" xfId="8" quotePrefix="1" applyFont="1" applyFill="1" applyBorder="1" applyAlignment="1">
      <alignment horizontal="center" vertical="center" wrapText="1"/>
    </xf>
    <xf numFmtId="0" fontId="9" fillId="0" borderId="5" xfId="8" applyFont="1" applyFill="1" applyBorder="1" applyAlignment="1" applyProtection="1">
      <alignment horizontal="left" vertical="top" indent="3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4" fillId="0" borderId="9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5" xfId="8" applyFont="1" applyFill="1" applyBorder="1" applyAlignment="1" applyProtection="1">
      <alignment horizontal="center" vertical="top" wrapText="1"/>
    </xf>
    <xf numFmtId="4" fontId="4" fillId="0" borderId="8" xfId="8" applyNumberFormat="1" applyFont="1" applyFill="1" applyBorder="1" applyAlignment="1" applyProtection="1">
      <alignment vertical="top"/>
      <protection locked="0"/>
    </xf>
    <xf numFmtId="4" fontId="4" fillId="0" borderId="10" xfId="8" applyNumberFormat="1" applyFont="1" applyFill="1" applyBorder="1" applyAlignment="1" applyProtection="1">
      <alignment vertical="top"/>
      <protection locked="0"/>
    </xf>
    <xf numFmtId="4" fontId="8" fillId="0" borderId="3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8" fillId="0" borderId="7" xfId="8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4" xfId="8" applyNumberFormat="1" applyFont="1" applyFill="1" applyBorder="1" applyAlignment="1" applyProtection="1">
      <alignment vertical="top"/>
      <protection locked="0"/>
    </xf>
    <xf numFmtId="4" fontId="9" fillId="0" borderId="6" xfId="8" applyNumberFormat="1" applyFont="1" applyFill="1" applyBorder="1" applyAlignment="1" applyProtection="1">
      <alignment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4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0" xfId="8" applyFont="1" applyFill="1" applyBorder="1" applyAlignment="1" applyProtection="1">
      <alignment horizontal="left" vertical="top" wrapText="1" indent="1"/>
      <protection locked="0"/>
    </xf>
    <xf numFmtId="0" fontId="9" fillId="0" borderId="2" xfId="8" applyFont="1" applyFill="1" applyBorder="1" applyAlignment="1" applyProtection="1">
      <alignment horizontal="left" vertical="top" indent="1"/>
    </xf>
    <xf numFmtId="0" fontId="8" fillId="0" borderId="0" xfId="8" applyFont="1" applyFill="1" applyBorder="1" applyAlignment="1" applyProtection="1">
      <alignment horizontal="left" vertical="top" wrapText="1" indent="2"/>
    </xf>
    <xf numFmtId="0" fontId="9" fillId="0" borderId="2" xfId="8" applyFont="1" applyFill="1" applyBorder="1" applyAlignment="1" applyProtection="1">
      <alignment horizontal="left" vertical="top" wrapText="1" indent="1"/>
    </xf>
    <xf numFmtId="0" fontId="9" fillId="2" borderId="8" xfId="8" applyFont="1" applyFill="1" applyBorder="1" applyAlignment="1">
      <alignment vertical="center"/>
    </xf>
    <xf numFmtId="0" fontId="9" fillId="2" borderId="10" xfId="8" applyFont="1" applyFill="1" applyBorder="1" applyAlignment="1">
      <alignment horizontal="center" vertical="center"/>
    </xf>
    <xf numFmtId="0" fontId="9" fillId="2" borderId="9" xfId="8" applyFont="1" applyFill="1" applyBorder="1" applyAlignment="1">
      <alignment vertical="center"/>
    </xf>
    <xf numFmtId="0" fontId="9" fillId="2" borderId="8" xfId="8" applyFont="1" applyFill="1" applyBorder="1" applyAlignment="1">
      <alignment vertical="center" wrapText="1"/>
    </xf>
    <xf numFmtId="0" fontId="9" fillId="2" borderId="9" xfId="8" applyFont="1" applyFill="1" applyBorder="1" applyAlignment="1">
      <alignment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0" fillId="0" borderId="0" xfId="0"/>
    <xf numFmtId="0" fontId="14" fillId="0" borderId="0" xfId="23" applyFont="1" applyAlignment="1" applyProtection="1">
      <alignment horizontal="center" vertical="top"/>
      <protection locked="0"/>
    </xf>
    <xf numFmtId="0" fontId="9" fillId="2" borderId="4" xfId="8" applyFont="1" applyFill="1" applyBorder="1" applyAlignment="1" applyProtection="1">
      <alignment horizontal="center" vertical="center" wrapText="1"/>
      <protection locked="0"/>
    </xf>
    <xf numFmtId="0" fontId="9" fillId="2" borderId="5" xfId="8" applyFont="1" applyFill="1" applyBorder="1" applyAlignment="1" applyProtection="1">
      <alignment horizontal="center" vertical="center" wrapText="1"/>
      <protection locked="0"/>
    </xf>
    <xf numFmtId="0" fontId="9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9" fillId="2" borderId="8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9"/>
    <cellStyle name="Millares 2 3" xfId="5"/>
    <cellStyle name="Millares 2 3 2" xfId="20"/>
    <cellStyle name="Millares 2 4" xfId="18"/>
    <cellStyle name="Millares 3" xfId="6"/>
    <cellStyle name="Millares 3 2" xfId="21"/>
    <cellStyle name="Moneda 2" xfId="7"/>
    <cellStyle name="Moneda 2 2" xfId="22"/>
    <cellStyle name="Normal" xfId="0" builtinId="0"/>
    <cellStyle name="Normal 2" xfId="8"/>
    <cellStyle name="Normal 2 2" xfId="9"/>
    <cellStyle name="Normal 2 3" xfId="23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628650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1301027-92A8-A03E-AA40-9622137E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81667" cy="6286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tabSelected="1" view="pageBreakPreview" topLeftCell="A10" zoomScaleNormal="100" zoomScaleSheetLayoutView="100" workbookViewId="0">
      <selection activeCell="A49" sqref="A49:XFD5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53.25" customHeight="1" x14ac:dyDescent="0.2">
      <c r="A1" s="45" t="s">
        <v>50</v>
      </c>
      <c r="B1" s="46"/>
      <c r="C1" s="46"/>
      <c r="D1" s="46"/>
      <c r="E1" s="46"/>
      <c r="F1" s="46"/>
      <c r="G1" s="47"/>
    </row>
    <row r="2" spans="1:8" s="3" customFormat="1" x14ac:dyDescent="0.2">
      <c r="A2" s="37"/>
      <c r="B2" s="46" t="s">
        <v>22</v>
      </c>
      <c r="C2" s="46"/>
      <c r="D2" s="46"/>
      <c r="E2" s="46"/>
      <c r="F2" s="46"/>
      <c r="G2" s="49" t="s">
        <v>19</v>
      </c>
    </row>
    <row r="3" spans="1:8" s="1" customFormat="1" ht="24.95" customHeight="1" x14ac:dyDescent="0.2">
      <c r="A3" s="38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50"/>
    </row>
    <row r="4" spans="1:8" s="1" customFormat="1" x14ac:dyDescent="0.2">
      <c r="A4" s="39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88039.65</v>
      </c>
      <c r="C5" s="15">
        <v>0</v>
      </c>
      <c r="D5" s="15">
        <f>B5+C5</f>
        <v>88039.65</v>
      </c>
      <c r="E5" s="15">
        <v>0</v>
      </c>
      <c r="F5" s="15">
        <v>0</v>
      </c>
      <c r="G5" s="15">
        <f>F5-B5</f>
        <v>-88039.65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2" t="s">
        <v>3</v>
      </c>
      <c r="B8" s="16">
        <v>68144.259999999995</v>
      </c>
      <c r="C8" s="16">
        <v>0</v>
      </c>
      <c r="D8" s="16">
        <f t="shared" si="0"/>
        <v>68144.259999999995</v>
      </c>
      <c r="E8" s="16">
        <v>0</v>
      </c>
      <c r="F8" s="16">
        <v>0</v>
      </c>
      <c r="G8" s="16">
        <f t="shared" si="1"/>
        <v>-68144.259999999995</v>
      </c>
      <c r="H8" s="30" t="s">
        <v>39</v>
      </c>
    </row>
    <row r="9" spans="1:8" x14ac:dyDescent="0.2">
      <c r="A9" s="32" t="s">
        <v>4</v>
      </c>
      <c r="B9" s="16">
        <v>54309.23</v>
      </c>
      <c r="C9" s="16">
        <v>0</v>
      </c>
      <c r="D9" s="16">
        <f t="shared" si="0"/>
        <v>54309.23</v>
      </c>
      <c r="E9" s="16">
        <v>-1035.52</v>
      </c>
      <c r="F9" s="16">
        <v>-1035.52</v>
      </c>
      <c r="G9" s="16">
        <f t="shared" si="1"/>
        <v>-55344.75</v>
      </c>
      <c r="H9" s="30" t="s">
        <v>40</v>
      </c>
    </row>
    <row r="10" spans="1:8" x14ac:dyDescent="0.2">
      <c r="A10" s="33" t="s">
        <v>5</v>
      </c>
      <c r="B10" s="16">
        <v>108088.56</v>
      </c>
      <c r="C10" s="16">
        <v>0</v>
      </c>
      <c r="D10" s="16">
        <f t="shared" ref="D10:D13" si="2">B10+C10</f>
        <v>108088.56</v>
      </c>
      <c r="E10" s="16">
        <v>16000</v>
      </c>
      <c r="F10" s="16">
        <v>16000</v>
      </c>
      <c r="G10" s="16">
        <f t="shared" ref="G10:G13" si="3">F10-B10</f>
        <v>-92088.56</v>
      </c>
      <c r="H10" s="30" t="s">
        <v>41</v>
      </c>
    </row>
    <row r="11" spans="1:8" x14ac:dyDescent="0.2">
      <c r="A11" s="32" t="s">
        <v>24</v>
      </c>
      <c r="B11" s="16">
        <v>0</v>
      </c>
      <c r="C11" s="16">
        <v>0</v>
      </c>
      <c r="D11" s="16">
        <f t="shared" si="2"/>
        <v>0</v>
      </c>
      <c r="E11" s="16">
        <v>0</v>
      </c>
      <c r="F11" s="16">
        <v>0</v>
      </c>
      <c r="G11" s="16">
        <f t="shared" si="3"/>
        <v>0</v>
      </c>
      <c r="H11" s="30" t="s">
        <v>42</v>
      </c>
    </row>
    <row r="12" spans="1:8" ht="22.5" x14ac:dyDescent="0.2">
      <c r="A12" s="32" t="s">
        <v>25</v>
      </c>
      <c r="B12" s="16">
        <v>63544920.539999999</v>
      </c>
      <c r="C12" s="16">
        <v>5319725.6399999997</v>
      </c>
      <c r="D12" s="16">
        <f t="shared" si="2"/>
        <v>68864646.179999992</v>
      </c>
      <c r="E12" s="16">
        <v>23221297.050000001</v>
      </c>
      <c r="F12" s="16">
        <v>23221297.050000001</v>
      </c>
      <c r="G12" s="16">
        <f t="shared" si="3"/>
        <v>-40323623.489999995</v>
      </c>
      <c r="H12" s="30" t="s">
        <v>43</v>
      </c>
    </row>
    <row r="13" spans="1:8" ht="22.5" x14ac:dyDescent="0.2">
      <c r="A13" s="32" t="s">
        <v>26</v>
      </c>
      <c r="B13" s="16">
        <v>11605722.939999999</v>
      </c>
      <c r="C13" s="16">
        <v>543092</v>
      </c>
      <c r="D13" s="16">
        <f t="shared" si="2"/>
        <v>12148814.939999999</v>
      </c>
      <c r="E13" s="16">
        <v>2320692.04</v>
      </c>
      <c r="F13" s="16">
        <v>2320692.04</v>
      </c>
      <c r="G13" s="16">
        <f t="shared" si="3"/>
        <v>-9285030.8999999985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75469225.180000007</v>
      </c>
      <c r="C16" s="17">
        <f t="shared" ref="C16:G16" si="6">SUM(C5:C14)</f>
        <v>5862817.6399999997</v>
      </c>
      <c r="D16" s="17">
        <f t="shared" si="6"/>
        <v>81332042.819999993</v>
      </c>
      <c r="E16" s="17">
        <f t="shared" si="6"/>
        <v>25556953.57</v>
      </c>
      <c r="F16" s="10">
        <f t="shared" si="6"/>
        <v>25556953.57</v>
      </c>
      <c r="G16" s="11">
        <f t="shared" si="6"/>
        <v>-49912271.609999992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40"/>
      <c r="B18" s="46" t="s">
        <v>22</v>
      </c>
      <c r="C18" s="46"/>
      <c r="D18" s="46"/>
      <c r="E18" s="46"/>
      <c r="F18" s="46"/>
      <c r="G18" s="49" t="s">
        <v>19</v>
      </c>
      <c r="H18" s="30" t="s">
        <v>46</v>
      </c>
    </row>
    <row r="19" spans="1:8" ht="22.5" x14ac:dyDescent="0.2">
      <c r="A19" s="42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50"/>
      <c r="H19" s="30" t="s">
        <v>46</v>
      </c>
    </row>
    <row r="20" spans="1:8" x14ac:dyDescent="0.2">
      <c r="A20" s="41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75469225.180000007</v>
      </c>
      <c r="C21" s="18">
        <f t="shared" si="7"/>
        <v>5862817.6399999997</v>
      </c>
      <c r="D21" s="18">
        <f t="shared" si="7"/>
        <v>81332042.819999993</v>
      </c>
      <c r="E21" s="18">
        <f t="shared" si="7"/>
        <v>25556953.57</v>
      </c>
      <c r="F21" s="18">
        <f t="shared" si="7"/>
        <v>25556953.57</v>
      </c>
      <c r="G21" s="18">
        <f t="shared" si="7"/>
        <v>-49912271.609999992</v>
      </c>
      <c r="H21" s="30" t="s">
        <v>46</v>
      </c>
    </row>
    <row r="22" spans="1:8" x14ac:dyDescent="0.2">
      <c r="A22" s="35" t="s">
        <v>0</v>
      </c>
      <c r="B22" s="19">
        <v>88039.65</v>
      </c>
      <c r="C22" s="19">
        <v>0</v>
      </c>
      <c r="D22" s="19">
        <f t="shared" ref="D22:D25" si="8">B22+C22</f>
        <v>88039.65</v>
      </c>
      <c r="E22" s="19">
        <v>0</v>
      </c>
      <c r="F22" s="19">
        <v>0</v>
      </c>
      <c r="G22" s="19">
        <f t="shared" ref="G22:G25" si="9">F22-B22</f>
        <v>-88039.65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5" t="s">
        <v>3</v>
      </c>
      <c r="B25" s="19">
        <v>68144.259999999995</v>
      </c>
      <c r="C25" s="19">
        <v>0</v>
      </c>
      <c r="D25" s="19">
        <f t="shared" si="8"/>
        <v>68144.259999999995</v>
      </c>
      <c r="E25" s="19">
        <v>0</v>
      </c>
      <c r="F25" s="19">
        <v>0</v>
      </c>
      <c r="G25" s="19">
        <f t="shared" si="9"/>
        <v>-68144.259999999995</v>
      </c>
      <c r="H25" s="30" t="s">
        <v>39</v>
      </c>
    </row>
    <row r="26" spans="1:8" x14ac:dyDescent="0.2">
      <c r="A26" s="35" t="s">
        <v>28</v>
      </c>
      <c r="B26" s="19">
        <v>54309.23</v>
      </c>
      <c r="C26" s="19">
        <v>0</v>
      </c>
      <c r="D26" s="19">
        <f t="shared" ref="D26" si="10">B26+C26</f>
        <v>54309.23</v>
      </c>
      <c r="E26" s="19">
        <v>-1035.52</v>
      </c>
      <c r="F26" s="19">
        <v>-1035.52</v>
      </c>
      <c r="G26" s="19">
        <f t="shared" ref="G26" si="11">F26-B26</f>
        <v>-55344.75</v>
      </c>
      <c r="H26" s="30" t="s">
        <v>40</v>
      </c>
    </row>
    <row r="27" spans="1:8" x14ac:dyDescent="0.2">
      <c r="A27" s="35" t="s">
        <v>29</v>
      </c>
      <c r="B27" s="19">
        <v>108088.56</v>
      </c>
      <c r="C27" s="19">
        <v>0</v>
      </c>
      <c r="D27" s="19">
        <f t="shared" ref="D27:D29" si="12">B27+C27</f>
        <v>108088.56</v>
      </c>
      <c r="E27" s="19">
        <v>16000</v>
      </c>
      <c r="F27" s="19">
        <v>16000</v>
      </c>
      <c r="G27" s="19">
        <f t="shared" ref="G27:G29" si="13">F27-B27</f>
        <v>-92088.56</v>
      </c>
      <c r="H27" s="30" t="s">
        <v>41</v>
      </c>
    </row>
    <row r="28" spans="1:8" ht="22.5" x14ac:dyDescent="0.2">
      <c r="A28" s="35" t="s">
        <v>30</v>
      </c>
      <c r="B28" s="19">
        <v>63544920.539999999</v>
      </c>
      <c r="C28" s="19">
        <v>5319725.6399999997</v>
      </c>
      <c r="D28" s="19">
        <f t="shared" si="12"/>
        <v>68864646.179999992</v>
      </c>
      <c r="E28" s="19">
        <v>23221297.050000001</v>
      </c>
      <c r="F28" s="19">
        <v>23221297.050000001</v>
      </c>
      <c r="G28" s="19">
        <f t="shared" si="13"/>
        <v>-40323623.489999995</v>
      </c>
      <c r="H28" s="30" t="s">
        <v>43</v>
      </c>
    </row>
    <row r="29" spans="1:8" ht="22.5" x14ac:dyDescent="0.2">
      <c r="A29" s="35" t="s">
        <v>26</v>
      </c>
      <c r="B29" s="19">
        <v>11605722.939999999</v>
      </c>
      <c r="C29" s="19">
        <v>543092</v>
      </c>
      <c r="D29" s="19">
        <f t="shared" si="12"/>
        <v>12148814.939999999</v>
      </c>
      <c r="E29" s="19">
        <v>2320692.04</v>
      </c>
      <c r="F29" s="19">
        <v>2320692.04</v>
      </c>
      <c r="G29" s="19">
        <f t="shared" si="13"/>
        <v>-9285030.8999999985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48</v>
      </c>
      <c r="B31" s="20">
        <f t="shared" ref="B31:G31" si="14">SUM(B32:B35)</f>
        <v>0</v>
      </c>
      <c r="C31" s="20">
        <f t="shared" si="14"/>
        <v>0</v>
      </c>
      <c r="D31" s="20">
        <f t="shared" si="14"/>
        <v>0</v>
      </c>
      <c r="E31" s="20">
        <f t="shared" si="14"/>
        <v>0</v>
      </c>
      <c r="F31" s="20">
        <f t="shared" si="14"/>
        <v>0</v>
      </c>
      <c r="G31" s="20">
        <f t="shared" si="14"/>
        <v>0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5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2.5" x14ac:dyDescent="0.2">
      <c r="A34" s="35" t="s">
        <v>32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 t="shared" si="15"/>
        <v>0</v>
      </c>
      <c r="H34" s="30" t="s">
        <v>42</v>
      </c>
    </row>
    <row r="35" spans="1:8" ht="22.5" x14ac:dyDescent="0.2">
      <c r="A35" s="35" t="s">
        <v>26</v>
      </c>
      <c r="B35" s="19">
        <v>0</v>
      </c>
      <c r="C35" s="19">
        <v>0</v>
      </c>
      <c r="D35" s="19">
        <f>B35+C35</f>
        <v>0</v>
      </c>
      <c r="E35" s="19">
        <v>0</v>
      </c>
      <c r="F35" s="19">
        <v>0</v>
      </c>
      <c r="G35" s="19">
        <f t="shared" ref="G35" si="16">F35-B35</f>
        <v>0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5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75469225.180000007</v>
      </c>
      <c r="C40" s="17">
        <f t="shared" ref="C40:G40" si="18">SUM(C37+C31+C21)</f>
        <v>5862817.6399999997</v>
      </c>
      <c r="D40" s="17">
        <f t="shared" si="18"/>
        <v>81332042.819999993</v>
      </c>
      <c r="E40" s="17">
        <f t="shared" si="18"/>
        <v>25556953.57</v>
      </c>
      <c r="F40" s="17">
        <f t="shared" si="18"/>
        <v>25556953.57</v>
      </c>
      <c r="G40" s="11">
        <f t="shared" si="18"/>
        <v>-49912271.609999992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s="31" t="s">
        <v>49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8" t="s">
        <v>36</v>
      </c>
      <c r="B45" s="48"/>
      <c r="C45" s="48"/>
      <c r="D45" s="48"/>
      <c r="E45" s="48"/>
      <c r="F45" s="48"/>
      <c r="G45" s="48"/>
    </row>
    <row r="57" spans="1:7" ht="12.75" x14ac:dyDescent="0.2">
      <c r="A57" s="44" t="s">
        <v>51</v>
      </c>
      <c r="B57" s="44"/>
      <c r="C57" s="43"/>
      <c r="D57" s="43"/>
      <c r="E57" s="44" t="s">
        <v>52</v>
      </c>
      <c r="F57" s="44"/>
      <c r="G57" s="44"/>
    </row>
    <row r="58" spans="1:7" ht="12.75" x14ac:dyDescent="0.2">
      <c r="A58" s="44" t="s">
        <v>53</v>
      </c>
      <c r="B58" s="44"/>
      <c r="C58" s="43"/>
      <c r="D58" s="43"/>
      <c r="E58" s="44" t="s">
        <v>54</v>
      </c>
      <c r="F58" s="44"/>
      <c r="G58" s="44"/>
    </row>
  </sheetData>
  <sheetProtection formatCells="0" formatColumns="0" formatRows="0" insertRows="0" autoFilter="0"/>
  <mergeCells count="10">
    <mergeCell ref="E57:G57"/>
    <mergeCell ref="E58:G58"/>
    <mergeCell ref="A57:B57"/>
    <mergeCell ref="A58:B58"/>
    <mergeCell ref="A1:G1"/>
    <mergeCell ref="A45:G45"/>
    <mergeCell ref="B2:F2"/>
    <mergeCell ref="G2:G3"/>
    <mergeCell ref="B18:F18"/>
    <mergeCell ref="G18:G19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portrait" r:id="rId1"/>
  <ignoredErrors>
    <ignoredError sqref="B20:F20 B4:F4 H40:H41 H5:H3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2024-07-15T18:05:14Z</cp:lastPrinted>
  <dcterms:created xsi:type="dcterms:W3CDTF">2012-12-11T20:48:19Z</dcterms:created>
  <dcterms:modified xsi:type="dcterms:W3CDTF">2024-07-15T18:05:17Z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