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-105" yWindow="-105" windowWidth="23250" windowHeight="12450"/>
  </bookViews>
  <sheets>
    <sheet name="GCP" sheetId="1" r:id="rId1"/>
  </sheets>
  <definedNames>
    <definedName name="_xlnm.Print_Area" localSheetId="0">GCP!$A$1:$G$49</definedName>
  </definedNames>
  <calcPr calcId="152511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<sst xmlns="http://schemas.openxmlformats.org/spreadsheetml/2006/main" count="68" uniqueCount="68">
  <si>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</si>
  <si>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</si>
  <si>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</si>
  <si>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</si>
  <si>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</si>
  <si>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</si>
  <si>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</si>
  <si>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</si>
  <si>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</si>
  <si>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</si>
  <si>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</si>
  <si>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</si>
  <si>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</si>
  <si>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</si>
  <si>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</si>
  <si>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</si>
  <si>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</si>
  <si>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</si>
  <si>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</si>
  <si>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</si>
  <si>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</si>
  <si>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</si>
  <si>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</si>
  <si>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</si>
  <si>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</si>
  <si>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</si>
  <si>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</si>
  <si>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</si>
  <si>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</si>
  <si>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</si>
  <si>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</si>
  <si>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</si>
  <si>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</si>
  <si>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</si>
  <si>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</si>
  <si>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</si>
  <si>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</si>
  <si>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</si>
  <si>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</si>
  <si>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</si>
  <si>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</si>
  <si>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</si>
  <si>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</si>
  <si>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</si>
  <si>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</si>
  <si>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</si>
  <si>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</si>
  <si>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</si>
  <si>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</si>
  <si>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</si>
  <si>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</si>
  <si>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</si>
  <si>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</si>
  <si>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</si>
  <si>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</si>
  <si>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</si>
  <si>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</si>
  <si>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</si>
  <si>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</si>
  <si>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</si>
  <si>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</si>
  <si>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</si>
  <si>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</si>
  <si>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Atarjea, Gto.
Gasto por Categoría Programática
Del 1 de Enero al 31 de Marzo de 2024</t>
  </si>
  <si>
    <t>Maria Elena Ramos Loyola</t>
  </si>
  <si>
    <t>C.P, Celina Lopez Martinez</t>
  </si>
  <si>
    <t>Presidenta Municipal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</si>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</sst>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2A46A48-2F6A-FE6F-685D-31533F633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view="pageBreakPreview" zoomScale="115" zoomScaleNormal="100" zoomScaleSheetLayoutView="115" workbookViewId="0">
      <selection activeCell="J3" sqref="J3"/>
    </sheetView>
  </sheetViews>
  <sheetFormatPr baseColWidth="10" defaultColWidth="11.42578125" defaultRowHeight="11.25" x14ac:dyDescent="0.2"/>
  <cols>
    <col min="1" max="1" width="64" style="1" customWidth="1"/>
    <col min="2" max="2" width="18" style="1" customWidth="1"/>
    <col min="3" max="3" width="20.85546875" style="1" customWidth="1"/>
    <col min="4" max="4" width="18.140625" style="1" customWidth="1"/>
    <col min="5" max="5" width="18.140625" style="2" customWidth="1"/>
    <col min="6" max="6" width="18.42578125" style="2" customWidth="1"/>
    <col min="7" max="7" width="18.140625" style="2" customWidth="1"/>
    <col min="8" max="16384" width="11.42578125" style="1"/>
  </cols>
  <sheetData>
    <row r="1" spans="1:8" ht="60.75" customHeight="1" x14ac:dyDescent="0.2">
      <c r="A1" s="20" t="s">
        <v>63</v>
      </c>
      <c r="B1" s="16"/>
      <c r="C1" s="16"/>
      <c r="D1" s="16"/>
      <c r="E1" s="16"/>
      <c r="F1" s="16"/>
      <c r="G1" s="19"/>
    </row>
    <row r="2" spans="1:8" ht="15" customHeight="1" x14ac:dyDescent="0.2">
      <c r="A2" s="21"/>
      <c r="B2" s="16" t="s">
        <v>31</v>
      </c>
      <c r="C2" s="16"/>
      <c r="D2" s="16"/>
      <c r="E2" s="16"/>
      <c r="F2" s="16"/>
      <c r="G2" s="17" t="s">
        <v>30</v>
      </c>
    </row>
    <row r="3" spans="1:8" ht="24.95" customHeight="1" x14ac:dyDescent="0.2">
      <c r="A3" s="22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8"/>
    </row>
    <row r="4" spans="1:8" x14ac:dyDescent="0.2">
      <c r="A4" s="23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4"/>
      <c r="B5" s="13"/>
      <c r="C5" s="13"/>
      <c r="D5" s="13"/>
      <c r="E5" s="13"/>
      <c r="F5" s="13"/>
      <c r="G5" s="13"/>
    </row>
    <row r="6" spans="1:8" x14ac:dyDescent="0.2">
      <c r="A6" s="25" t="s">
        <v>25</v>
      </c>
      <c r="B6" s="5">
        <f>+B7+B10+B19+B23+B26+B31</f>
        <v>75469225.180000007</v>
      </c>
      <c r="C6" s="5">
        <f t="shared" ref="C6:G6" si="0">+C7+C10+C19+C23+C26+C31</f>
        <v>74743641.449999988</v>
      </c>
      <c r="D6" s="5">
        <f t="shared" si="0"/>
        <v>150212866.63000003</v>
      </c>
      <c r="E6" s="5">
        <f t="shared" si="0"/>
        <v>40660623.590000004</v>
      </c>
      <c r="F6" s="5">
        <f t="shared" si="0"/>
        <v>40660623.590000004</v>
      </c>
      <c r="G6" s="5">
        <f t="shared" si="0"/>
        <v>109552243.04000001</v>
      </c>
    </row>
    <row r="7" spans="1:8" x14ac:dyDescent="0.2">
      <c r="A7" s="26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7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7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6" t="s">
        <v>3</v>
      </c>
      <c r="B10" s="9">
        <f>SUM(B11:B18)</f>
        <v>69658265.290000007</v>
      </c>
      <c r="C10" s="9">
        <f>SUM(C11:C18)</f>
        <v>71450259.319999993</v>
      </c>
      <c r="D10" s="9">
        <f t="shared" ref="D10:G10" si="2">SUM(D11:D18)</f>
        <v>141108524.61000001</v>
      </c>
      <c r="E10" s="9">
        <f t="shared" si="2"/>
        <v>39253497.150000006</v>
      </c>
      <c r="F10" s="9">
        <f t="shared" si="2"/>
        <v>39253497.150000006</v>
      </c>
      <c r="G10" s="9">
        <f t="shared" si="2"/>
        <v>101855027.46000001</v>
      </c>
      <c r="H10" s="8">
        <v>0</v>
      </c>
    </row>
    <row r="11" spans="1:8" x14ac:dyDescent="0.2">
      <c r="A11" s="27" t="s">
        <v>4</v>
      </c>
      <c r="B11" s="10">
        <v>69658265.290000007</v>
      </c>
      <c r="C11" s="10">
        <v>34022960.229999997</v>
      </c>
      <c r="D11" s="10">
        <f t="shared" ref="D11:D18" si="3">B11+C11</f>
        <v>103681225.52000001</v>
      </c>
      <c r="E11" s="10">
        <v>19396598.510000002</v>
      </c>
      <c r="F11" s="10">
        <v>19396598.510000002</v>
      </c>
      <c r="G11" s="10">
        <f t="shared" ref="G11:G18" si="4">D11-E11</f>
        <v>84284627.010000005</v>
      </c>
      <c r="H11" s="8" t="s">
        <v>41</v>
      </c>
    </row>
    <row r="12" spans="1:8" x14ac:dyDescent="0.2">
      <c r="A12" s="27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42</v>
      </c>
    </row>
    <row r="13" spans="1:8" x14ac:dyDescent="0.2">
      <c r="A13" s="27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43</v>
      </c>
    </row>
    <row r="14" spans="1:8" x14ac:dyDescent="0.2">
      <c r="A14" s="27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44</v>
      </c>
    </row>
    <row r="15" spans="1:8" x14ac:dyDescent="0.2">
      <c r="A15" s="27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7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7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7" t="s">
        <v>11</v>
      </c>
      <c r="B18" s="10">
        <v>0</v>
      </c>
      <c r="C18" s="10">
        <v>37427299.090000004</v>
      </c>
      <c r="D18" s="10">
        <f t="shared" si="3"/>
        <v>37427299.090000004</v>
      </c>
      <c r="E18" s="10">
        <v>19856898.640000001</v>
      </c>
      <c r="F18" s="10">
        <v>19856898.640000001</v>
      </c>
      <c r="G18" s="10">
        <f t="shared" si="4"/>
        <v>17570400.450000003</v>
      </c>
      <c r="H18" s="8" t="s">
        <v>48</v>
      </c>
    </row>
    <row r="19" spans="1:8" x14ac:dyDescent="0.2">
      <c r="A19" s="26" t="s">
        <v>12</v>
      </c>
      <c r="B19" s="9">
        <f>SUM(B20:B22)</f>
        <v>5810959.8899999997</v>
      </c>
      <c r="C19" s="9">
        <f>SUM(C20:C22)</f>
        <v>3293382.13</v>
      </c>
      <c r="D19" s="9">
        <f t="shared" ref="D19:G19" si="5">SUM(D20:D22)</f>
        <v>9104342.0199999996</v>
      </c>
      <c r="E19" s="9">
        <f t="shared" si="5"/>
        <v>1407126.44</v>
      </c>
      <c r="F19" s="9">
        <f t="shared" si="5"/>
        <v>1407126.44</v>
      </c>
      <c r="G19" s="9">
        <f t="shared" si="5"/>
        <v>7697215.5799999991</v>
      </c>
      <c r="H19" s="8">
        <v>0</v>
      </c>
    </row>
    <row r="20" spans="1:8" x14ac:dyDescent="0.2">
      <c r="A20" s="27" t="s">
        <v>13</v>
      </c>
      <c r="B20" s="10">
        <v>5324948.0199999996</v>
      </c>
      <c r="C20" s="10">
        <v>3050912.1</v>
      </c>
      <c r="D20" s="10">
        <f t="shared" ref="D20:D22" si="6">B20+C20</f>
        <v>8375860.1199999992</v>
      </c>
      <c r="E20" s="10">
        <v>1282850.28</v>
      </c>
      <c r="F20" s="10">
        <v>1282850.28</v>
      </c>
      <c r="G20" s="10">
        <f t="shared" ref="G20:G22" si="7">D20-E20</f>
        <v>7093009.8399999989</v>
      </c>
      <c r="H20" s="8" t="s">
        <v>49</v>
      </c>
    </row>
    <row r="21" spans="1:8" x14ac:dyDescent="0.2">
      <c r="A21" s="27" t="s">
        <v>14</v>
      </c>
      <c r="B21" s="10">
        <v>486011.87</v>
      </c>
      <c r="C21" s="10">
        <v>242470.03</v>
      </c>
      <c r="D21" s="10">
        <f t="shared" si="6"/>
        <v>728481.9</v>
      </c>
      <c r="E21" s="10">
        <v>124276.16</v>
      </c>
      <c r="F21" s="10">
        <v>124276.16</v>
      </c>
      <c r="G21" s="10">
        <f t="shared" si="7"/>
        <v>604205.74</v>
      </c>
      <c r="H21" s="8" t="s">
        <v>50</v>
      </c>
    </row>
    <row r="22" spans="1:8" x14ac:dyDescent="0.2">
      <c r="A22" s="27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6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7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7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6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7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7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7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7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6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7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8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8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8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8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9"/>
      <c r="B37" s="11">
        <f t="shared" ref="B37:G37" si="17">+B6+B33+B34+B35</f>
        <v>75469225.180000007</v>
      </c>
      <c r="C37" s="11">
        <f t="shared" si="17"/>
        <v>74743641.449999988</v>
      </c>
      <c r="D37" s="11">
        <f t="shared" si="17"/>
        <v>150212866.63000003</v>
      </c>
      <c r="E37" s="11">
        <f t="shared" si="17"/>
        <v>40660623.590000004</v>
      </c>
      <c r="F37" s="11">
        <f t="shared" si="17"/>
        <v>40660623.590000004</v>
      </c>
      <c r="G37" s="11">
        <f t="shared" si="17"/>
        <v>109552243.04000001</v>
      </c>
    </row>
    <row r="39" spans="1:8" x14ac:dyDescent="0.2">
      <c r="A39" s="12" t="s">
        <v>62</v>
      </c>
    </row>
    <row r="48" spans="1:8" ht="15" x14ac:dyDescent="0.25">
      <c r="A48" s="15" t="s">
        <v>64</v>
      </c>
      <c r="B48" s="15"/>
      <c r="C48" s="14"/>
      <c r="D48" s="15" t="s">
        <v>65</v>
      </c>
      <c r="E48" s="15"/>
      <c r="F48" s="15"/>
      <c r="G48" s="15"/>
      <c r="H48" s="14"/>
    </row>
    <row r="49" spans="1:7" ht="15" x14ac:dyDescent="0.25">
      <c r="A49" s="15" t="s">
        <v>66</v>
      </c>
      <c r="B49" s="15"/>
      <c r="C49" s="14"/>
      <c r="D49" s="15" t="s">
        <v>67</v>
      </c>
      <c r="E49" s="15"/>
      <c r="F49" s="15"/>
      <c r="G49" s="15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8">
    <mergeCell ref="A1:G1"/>
    <mergeCell ref="A2:A4"/>
    <mergeCell ref="A48:B48"/>
    <mergeCell ref="A49:B49"/>
    <mergeCell ref="D48:G48"/>
    <mergeCell ref="D49:G49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2024-07-15T18:12:01Z</cp:lastPrinted>
  <dcterms:created xsi:type="dcterms:W3CDTF">2012-12-11T21:13:37Z</dcterms:created>
  <dcterms:modified xsi:type="dcterms:W3CDTF">2024-07-15T18:12:10Z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